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bilan" sheetId="1" r:id="rId1"/>
  </sheets>
  <definedNames>
    <definedName name="_xlnm.Print_Area" localSheetId="0">bilan!$A$1:$F$62</definedName>
  </definedNames>
  <calcPr calcId="145621"/>
</workbook>
</file>

<file path=xl/calcChain.xml><?xml version="1.0" encoding="utf-8"?>
<calcChain xmlns="http://schemas.openxmlformats.org/spreadsheetml/2006/main">
  <c r="G44" i="1" l="1"/>
  <c r="G49" i="1"/>
  <c r="G48" i="1"/>
  <c r="G47" i="1"/>
  <c r="G43" i="1"/>
  <c r="E43" i="1"/>
  <c r="G16" i="1"/>
  <c r="E16" i="1"/>
</calcChain>
</file>

<file path=xl/sharedStrings.xml><?xml version="1.0" encoding="utf-8"?>
<sst xmlns="http://schemas.openxmlformats.org/spreadsheetml/2006/main" count="45" uniqueCount="44">
  <si>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</si>
  <si>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</si>
  <si>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</si>
  <si>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</si>
  <si>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</si>
  <si>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</si>
  <si>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</si>
  <si>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</si>
  <si>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</si>
  <si>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</si>
  <si>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</si>
  <si>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</si>
  <si>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</si>
  <si>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</si>
  <si>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>Frais péage toutes compétitions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</si>
  <si>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</si>
  <si>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</si>
  <si>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</si>
  <si>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</si>
  <si>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</si>
  <si>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</si>
  <si>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</si>
  <si>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</si>
  <si>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</si>
  <si>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</si>
  <si>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</si>
  <si>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Triplette mixte Comité</t>
  </si>
  <si>
    <t>Championnat National 3 Dames</t>
  </si>
  <si>
    <t>Championnat National 3 Hommes</t>
  </si>
  <si>
    <t>Championnat Jeunes</t>
  </si>
  <si>
    <t>Championnat Vétérans</t>
  </si>
  <si>
    <t>Challenge vétérans</t>
  </si>
  <si>
    <t>Bilan saison 2018</t>
  </si>
  <si>
    <t>Prévisionnel</t>
  </si>
  <si>
    <t>Réalisé</t>
  </si>
  <si>
    <t xml:space="preserve"> (sponsor Laure 500€, aide jeunes 500€)</t>
  </si>
  <si>
    <t>autres :</t>
  </si>
  <si>
    <t>(site internet 51,44€;aide aux jeunes 470 €, coupe du Monde 115,20€,</t>
  </si>
  <si>
    <t>participation gerbe 80€,inscription formation arbitre 20 €)</t>
  </si>
  <si>
    <t>Solde au 01/09/17</t>
  </si>
  <si>
    <t>total crédits saison 2018</t>
  </si>
  <si>
    <t>total débits saison 2018</t>
  </si>
  <si>
    <t>Solde au 31/08/18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</si>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</sst>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7" fontId="5" fillId="0" borderId="0" xfId="0" applyNumberFormat="1" applyFont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2" applyAlignment="1">
      <alignment horizontal="right"/>
    </xf>
    <xf numFmtId="0" fontId="9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44" fontId="1" fillId="0" borderId="0" xfId="0" applyNumberFormat="1" applyFont="1" applyAlignment="1">
      <alignment horizontal="right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164" fontId="5" fillId="0" borderId="0" xfId="4" applyNumberFormat="1" applyFont="1" applyBorder="1" applyAlignment="1">
      <alignment horizontal="right"/>
    </xf>
    <xf numFmtId="7" fontId="5" fillId="0" borderId="0" xfId="0" applyNumberFormat="1" applyFont="1" applyAlignment="1">
      <alignment horizontal="right"/>
    </xf>
    <xf numFmtId="7" fontId="5" fillId="0" borderId="0" xfId="0" applyNumberFormat="1" applyFont="1"/>
  </cellXfs>
  <cellStyles count="6">
    <cellStyle name="Euro" xfId="1"/>
    <cellStyle name="Euro 2" xfId="5"/>
    <cellStyle name="Euro 3" xfId="3"/>
    <cellStyle name="Normal" xfId="0" builtinId="0"/>
    <cellStyle name="Normal 2" xfId="4"/>
    <cellStyle name="Normal 3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tabSelected="1" workbookViewId="0">
      <selection activeCell="I37" sqref="I37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.140625" customWidth="1"/>
    <col min="4" max="4" width="16" style="1" customWidth="1"/>
    <col min="5" max="5" width="17.5703125" customWidth="1"/>
    <col min="6" max="6" width="6" customWidth="1"/>
    <col min="7" max="7" width="18.42578125" customWidth="1"/>
    <col min="8" max="8" width="17.5703125" customWidth="1"/>
    <col min="9" max="9" width="29" style="1" customWidth="1"/>
    <col min="10" max="27" width="6.7109375" customWidth="1"/>
  </cols>
  <sheetData>
    <row r="2" spans="1:7" ht="18" x14ac:dyDescent="0.25">
      <c r="B2" s="5" t="s">
        <v>0</v>
      </c>
      <c r="C2" s="5"/>
    </row>
    <row r="3" spans="1:7" ht="15.75" x14ac:dyDescent="0.25">
      <c r="B3" s="6" t="s">
        <v>32</v>
      </c>
      <c r="C3" s="6"/>
      <c r="D3" s="16"/>
    </row>
    <row r="4" spans="1:7" ht="15.75" x14ac:dyDescent="0.25">
      <c r="B4" s="6"/>
      <c r="C4" s="6"/>
      <c r="D4" s="16"/>
    </row>
    <row r="5" spans="1:7" x14ac:dyDescent="0.2">
      <c r="C5" s="25"/>
      <c r="D5" s="21"/>
    </row>
    <row r="6" spans="1:7" x14ac:dyDescent="0.2">
      <c r="A6" s="24"/>
      <c r="E6" s="27" t="s">
        <v>33</v>
      </c>
      <c r="F6" s="1"/>
      <c r="G6" s="28" t="s">
        <v>34</v>
      </c>
    </row>
    <row r="7" spans="1:7" ht="15.75" x14ac:dyDescent="0.25">
      <c r="A7" s="24"/>
      <c r="B7" s="15" t="s">
        <v>1</v>
      </c>
      <c r="C7" s="15"/>
      <c r="E7" s="1"/>
      <c r="F7" s="1"/>
    </row>
    <row r="8" spans="1:7" x14ac:dyDescent="0.2">
      <c r="A8" s="24"/>
      <c r="B8" t="s">
        <v>6</v>
      </c>
      <c r="D8" s="17"/>
      <c r="E8" s="7">
        <v>2750</v>
      </c>
      <c r="F8" s="7"/>
      <c r="G8" s="11">
        <v>2830</v>
      </c>
    </row>
    <row r="9" spans="1:7" x14ac:dyDescent="0.2">
      <c r="A9" s="24"/>
      <c r="B9" t="s">
        <v>10</v>
      </c>
      <c r="E9" s="7">
        <v>80</v>
      </c>
      <c r="F9" s="7"/>
      <c r="G9" s="11">
        <v>170</v>
      </c>
    </row>
    <row r="10" spans="1:7" x14ac:dyDescent="0.2">
      <c r="A10" s="24"/>
      <c r="B10" t="s">
        <v>9</v>
      </c>
      <c r="E10" s="7">
        <v>4500</v>
      </c>
      <c r="F10" s="7"/>
      <c r="G10" s="30">
        <v>3822</v>
      </c>
    </row>
    <row r="11" spans="1:7" x14ac:dyDescent="0.2">
      <c r="A11" s="24"/>
      <c r="B11" t="s">
        <v>11</v>
      </c>
      <c r="E11" s="7">
        <v>3750</v>
      </c>
      <c r="F11" s="7"/>
      <c r="G11" s="30">
        <v>3451</v>
      </c>
    </row>
    <row r="12" spans="1:7" x14ac:dyDescent="0.2">
      <c r="A12" s="24"/>
      <c r="B12" t="s">
        <v>12</v>
      </c>
      <c r="E12" s="7">
        <v>4000</v>
      </c>
      <c r="F12" s="7"/>
      <c r="G12" s="30">
        <v>4000</v>
      </c>
    </row>
    <row r="13" spans="1:7" x14ac:dyDescent="0.2">
      <c r="A13" s="24"/>
      <c r="B13" t="s">
        <v>13</v>
      </c>
      <c r="E13" s="7">
        <v>1000</v>
      </c>
      <c r="F13" s="7"/>
      <c r="G13" s="30">
        <v>1000</v>
      </c>
    </row>
    <row r="14" spans="1:7" x14ac:dyDescent="0.2">
      <c r="A14" s="24"/>
      <c r="B14" s="29" t="s">
        <v>36</v>
      </c>
      <c r="E14" s="7">
        <v>0</v>
      </c>
      <c r="F14" s="7"/>
      <c r="G14" s="30">
        <v>1000</v>
      </c>
    </row>
    <row r="15" spans="1:7" x14ac:dyDescent="0.2">
      <c r="A15" s="24"/>
      <c r="B15" s="29" t="s">
        <v>35</v>
      </c>
      <c r="E15" s="7"/>
      <c r="F15" s="7"/>
      <c r="G15" s="30"/>
    </row>
    <row r="16" spans="1:7" x14ac:dyDescent="0.2">
      <c r="A16" s="24"/>
      <c r="D16" s="18"/>
      <c r="E16" s="3">
        <f>SUM(E8:E14)</f>
        <v>16080</v>
      </c>
      <c r="F16" s="3"/>
      <c r="G16" s="3">
        <f>SUM(G8:G14)</f>
        <v>16273</v>
      </c>
    </row>
    <row r="17" spans="1:9" ht="15.75" x14ac:dyDescent="0.25">
      <c r="A17" s="24"/>
      <c r="B17" s="15" t="s">
        <v>3</v>
      </c>
      <c r="C17" s="15"/>
      <c r="E17" s="11"/>
      <c r="F17" s="11"/>
    </row>
    <row r="18" spans="1:9" x14ac:dyDescent="0.2">
      <c r="A18" s="24"/>
      <c r="B18" t="s">
        <v>7</v>
      </c>
      <c r="D18" s="17"/>
      <c r="E18" s="7">
        <v>1800</v>
      </c>
      <c r="F18" s="7"/>
      <c r="G18" s="32">
        <v>1980</v>
      </c>
      <c r="I18" s="17"/>
    </row>
    <row r="19" spans="1:9" x14ac:dyDescent="0.2">
      <c r="A19" s="24"/>
      <c r="B19" t="s">
        <v>15</v>
      </c>
      <c r="E19" s="7">
        <v>230</v>
      </c>
      <c r="F19" s="7"/>
      <c r="G19" s="32">
        <v>180</v>
      </c>
      <c r="I19" s="17"/>
    </row>
    <row r="20" spans="1:9" x14ac:dyDescent="0.2">
      <c r="A20" s="24"/>
      <c r="B20" t="s">
        <v>4</v>
      </c>
      <c r="E20" s="9">
        <v>10</v>
      </c>
      <c r="F20" s="9"/>
      <c r="G20" s="32">
        <v>6.85</v>
      </c>
      <c r="I20" s="17"/>
    </row>
    <row r="21" spans="1:9" x14ac:dyDescent="0.2">
      <c r="A21" s="24"/>
      <c r="B21" t="s">
        <v>16</v>
      </c>
      <c r="E21" s="26">
        <v>2500</v>
      </c>
      <c r="F21" s="9"/>
      <c r="G21" s="32">
        <v>2702.4</v>
      </c>
      <c r="I21" s="17"/>
    </row>
    <row r="22" spans="1:9" x14ac:dyDescent="0.2">
      <c r="A22" s="24"/>
      <c r="B22" t="s">
        <v>27</v>
      </c>
      <c r="E22" s="26">
        <v>1500</v>
      </c>
      <c r="F22" s="9"/>
      <c r="G22" s="32">
        <v>978.8</v>
      </c>
      <c r="I22" s="17"/>
    </row>
    <row r="23" spans="1:9" x14ac:dyDescent="0.2">
      <c r="A23" s="24"/>
      <c r="B23" t="s">
        <v>17</v>
      </c>
      <c r="E23" s="26">
        <v>300</v>
      </c>
      <c r="F23" s="9"/>
      <c r="G23" s="32">
        <v>145.5</v>
      </c>
      <c r="I23" s="17"/>
    </row>
    <row r="24" spans="1:9" x14ac:dyDescent="0.2">
      <c r="A24" s="24"/>
      <c r="B24" t="s">
        <v>28</v>
      </c>
      <c r="E24" s="26">
        <v>2000</v>
      </c>
      <c r="F24" s="9"/>
      <c r="G24" s="32">
        <v>1968</v>
      </c>
      <c r="I24" s="17"/>
    </row>
    <row r="25" spans="1:9" x14ac:dyDescent="0.2">
      <c r="A25" s="24"/>
      <c r="B25" t="s">
        <v>18</v>
      </c>
      <c r="E25" s="7">
        <v>650</v>
      </c>
      <c r="F25" s="7"/>
      <c r="G25" s="32">
        <v>322.5</v>
      </c>
      <c r="I25" s="17"/>
    </row>
    <row r="26" spans="1:9" x14ac:dyDescent="0.2">
      <c r="A26" s="24"/>
      <c r="B26" t="s">
        <v>19</v>
      </c>
      <c r="E26" s="9">
        <v>400</v>
      </c>
      <c r="F26" s="7"/>
      <c r="G26" s="32">
        <v>237.8</v>
      </c>
      <c r="I26" s="17"/>
    </row>
    <row r="27" spans="1:9" x14ac:dyDescent="0.2">
      <c r="A27" s="24"/>
      <c r="B27" t="s">
        <v>20</v>
      </c>
      <c r="E27" s="9">
        <v>550</v>
      </c>
      <c r="F27" s="7"/>
      <c r="G27" s="32">
        <v>497.8</v>
      </c>
      <c r="I27" s="17"/>
    </row>
    <row r="28" spans="1:9" x14ac:dyDescent="0.2">
      <c r="A28" s="24"/>
      <c r="B28" t="s">
        <v>21</v>
      </c>
      <c r="E28" s="9">
        <v>250</v>
      </c>
      <c r="F28" s="7"/>
      <c r="G28" s="32">
        <v>122.6</v>
      </c>
      <c r="I28" s="17"/>
    </row>
    <row r="29" spans="1:9" x14ac:dyDescent="0.2">
      <c r="A29" s="24"/>
      <c r="B29" t="s">
        <v>29</v>
      </c>
      <c r="E29" s="9">
        <v>450</v>
      </c>
      <c r="F29" s="7"/>
      <c r="G29" s="32">
        <v>113.2</v>
      </c>
      <c r="I29" s="17"/>
    </row>
    <row r="30" spans="1:9" x14ac:dyDescent="0.2">
      <c r="A30" s="24"/>
      <c r="B30" t="s">
        <v>30</v>
      </c>
      <c r="E30" s="9">
        <v>750</v>
      </c>
      <c r="F30" s="7"/>
      <c r="G30" s="32">
        <v>1245.4000000000001</v>
      </c>
      <c r="I30" s="17"/>
    </row>
    <row r="31" spans="1:9" x14ac:dyDescent="0.2">
      <c r="A31" s="24"/>
      <c r="B31" t="s">
        <v>22</v>
      </c>
      <c r="E31" s="9">
        <v>1000</v>
      </c>
      <c r="F31" s="7"/>
      <c r="G31" s="32">
        <v>515.29999999999995</v>
      </c>
      <c r="I31" s="17"/>
    </row>
    <row r="32" spans="1:9" x14ac:dyDescent="0.2">
      <c r="A32" s="24"/>
      <c r="B32" t="s">
        <v>8</v>
      </c>
      <c r="E32" s="9">
        <v>350</v>
      </c>
      <c r="F32" s="9"/>
      <c r="G32" s="32">
        <v>630</v>
      </c>
      <c r="I32" s="17"/>
    </row>
    <row r="33" spans="1:9" x14ac:dyDescent="0.2">
      <c r="A33" s="24"/>
      <c r="B33" t="s">
        <v>23</v>
      </c>
      <c r="E33" s="9">
        <v>350</v>
      </c>
      <c r="F33" s="9"/>
      <c r="G33" s="32">
        <v>341.7</v>
      </c>
      <c r="I33" s="17"/>
    </row>
    <row r="34" spans="1:9" x14ac:dyDescent="0.2">
      <c r="A34" s="24"/>
      <c r="B34" t="s">
        <v>24</v>
      </c>
      <c r="E34" s="9">
        <v>500</v>
      </c>
      <c r="F34" s="9"/>
      <c r="G34" s="32">
        <v>490.4</v>
      </c>
      <c r="I34" s="17"/>
    </row>
    <row r="35" spans="1:9" x14ac:dyDescent="0.2">
      <c r="A35" s="24"/>
      <c r="B35" t="s">
        <v>25</v>
      </c>
      <c r="E35" s="9">
        <v>250</v>
      </c>
      <c r="F35" s="9"/>
      <c r="G35" s="32">
        <v>508.1</v>
      </c>
      <c r="I35" s="17"/>
    </row>
    <row r="36" spans="1:9" x14ac:dyDescent="0.2">
      <c r="A36" s="24"/>
      <c r="B36" t="s">
        <v>31</v>
      </c>
      <c r="E36" s="9">
        <v>400</v>
      </c>
      <c r="F36" s="9"/>
      <c r="G36" s="32">
        <v>308.5</v>
      </c>
      <c r="I36" s="17"/>
    </row>
    <row r="37" spans="1:9" x14ac:dyDescent="0.2">
      <c r="A37" s="24"/>
      <c r="B37" t="s">
        <v>26</v>
      </c>
      <c r="E37" s="9">
        <v>350</v>
      </c>
      <c r="F37" s="9"/>
      <c r="G37" s="32">
        <v>420</v>
      </c>
      <c r="I37" s="17"/>
    </row>
    <row r="38" spans="1:9" x14ac:dyDescent="0.2">
      <c r="A38" s="24"/>
      <c r="B38" t="s">
        <v>5</v>
      </c>
      <c r="E38" s="8">
        <v>5000</v>
      </c>
      <c r="F38" s="8"/>
      <c r="G38" s="32">
        <v>4537.41</v>
      </c>
      <c r="I38" s="17"/>
    </row>
    <row r="39" spans="1:9" x14ac:dyDescent="0.2">
      <c r="A39" s="24"/>
      <c r="B39" t="s">
        <v>14</v>
      </c>
      <c r="E39" s="10">
        <v>600</v>
      </c>
      <c r="F39" s="10"/>
      <c r="G39" s="32">
        <v>537.9</v>
      </c>
      <c r="I39" s="17"/>
    </row>
    <row r="40" spans="1:9" x14ac:dyDescent="0.2">
      <c r="A40" s="24"/>
      <c r="B40" s="29" t="s">
        <v>36</v>
      </c>
      <c r="E40" s="10">
        <v>0</v>
      </c>
      <c r="F40" s="10"/>
      <c r="G40" s="30">
        <v>736.64</v>
      </c>
      <c r="I40" s="17"/>
    </row>
    <row r="41" spans="1:9" x14ac:dyDescent="0.2">
      <c r="A41" s="24"/>
      <c r="B41" s="29" t="s">
        <v>37</v>
      </c>
      <c r="E41" s="10"/>
      <c r="F41" s="10"/>
      <c r="G41" s="30"/>
      <c r="I41" s="17"/>
    </row>
    <row r="42" spans="1:9" x14ac:dyDescent="0.2">
      <c r="A42" s="24"/>
      <c r="B42" t="s">
        <v>38</v>
      </c>
      <c r="D42" s="18"/>
      <c r="E42" s="3"/>
      <c r="F42" s="3"/>
      <c r="G42" s="31"/>
      <c r="I42" s="7"/>
    </row>
    <row r="43" spans="1:9" ht="18" customHeight="1" x14ac:dyDescent="0.2">
      <c r="D43" s="18" t="s">
        <v>2</v>
      </c>
      <c r="E43" s="3">
        <f>SUM(E18:E41)</f>
        <v>20190</v>
      </c>
      <c r="F43" s="12"/>
      <c r="G43" s="34">
        <f>SUM(G18:G41)</f>
        <v>19526.8</v>
      </c>
    </row>
    <row r="44" spans="1:9" ht="18" customHeight="1" x14ac:dyDescent="0.2">
      <c r="B44" s="33"/>
      <c r="C44" s="33"/>
      <c r="D44" s="33"/>
      <c r="E44" s="39" t="s">
        <v>43</v>
      </c>
      <c r="F44" s="12"/>
      <c r="G44" s="40">
        <f>G16-G43</f>
        <v>-3253.7999999999993</v>
      </c>
    </row>
    <row r="45" spans="1:9" ht="18" customHeight="1" x14ac:dyDescent="0.2">
      <c r="B45" s="33"/>
      <c r="C45" s="33"/>
      <c r="D45" s="33"/>
      <c r="E45" s="23"/>
      <c r="F45" s="12"/>
    </row>
    <row r="46" spans="1:9" ht="18" customHeight="1" x14ac:dyDescent="0.2">
      <c r="B46" s="27"/>
      <c r="C46" s="27"/>
      <c r="D46" s="35"/>
      <c r="E46" s="36" t="s">
        <v>39</v>
      </c>
      <c r="F46" s="12"/>
      <c r="G46" s="13">
        <v>11256.48</v>
      </c>
      <c r="I46" s="38"/>
    </row>
    <row r="47" spans="1:9" ht="18" customHeight="1" x14ac:dyDescent="0.2">
      <c r="B47" s="27"/>
      <c r="C47" s="27"/>
      <c r="D47" s="27"/>
      <c r="E47" s="37" t="s">
        <v>40</v>
      </c>
      <c r="F47" s="12"/>
      <c r="G47" s="13">
        <f>G16</f>
        <v>16273</v>
      </c>
    </row>
    <row r="48" spans="1:9" ht="18" customHeight="1" x14ac:dyDescent="0.2">
      <c r="B48" s="22"/>
      <c r="C48" s="22"/>
      <c r="D48" s="22"/>
      <c r="E48" s="37" t="s">
        <v>41</v>
      </c>
      <c r="F48" s="12"/>
      <c r="G48" s="13">
        <f>G43</f>
        <v>19526.8</v>
      </c>
    </row>
    <row r="49" spans="2:7" ht="18" customHeight="1" x14ac:dyDescent="0.2">
      <c r="B49" s="4"/>
      <c r="C49" s="4"/>
      <c r="D49" s="19"/>
      <c r="E49" s="37" t="s">
        <v>42</v>
      </c>
      <c r="F49" s="13"/>
      <c r="G49" s="13">
        <f>G46+G47-G48</f>
        <v>8002.68</v>
      </c>
    </row>
    <row r="50" spans="2:7" ht="18" customHeight="1" x14ac:dyDescent="0.2">
      <c r="B50" s="4"/>
      <c r="C50" s="4"/>
      <c r="D50" s="19"/>
      <c r="E50" s="13"/>
      <c r="F50" s="13"/>
    </row>
    <row r="51" spans="2:7" ht="18" customHeight="1" x14ac:dyDescent="0.2">
      <c r="B51" s="4"/>
      <c r="C51" s="4"/>
      <c r="D51" s="19"/>
      <c r="E51" s="13"/>
      <c r="F51" s="13"/>
    </row>
    <row r="52" spans="2:7" ht="18" customHeight="1" x14ac:dyDescent="0.2">
      <c r="B52" s="2"/>
      <c r="C52" s="2"/>
      <c r="D52" s="20"/>
      <c r="E52" s="14"/>
      <c r="F52" s="14"/>
    </row>
    <row r="53" spans="2:7" x14ac:dyDescent="0.2">
      <c r="D53" s="20"/>
      <c r="E53" s="13"/>
      <c r="F53" s="13"/>
    </row>
    <row r="54" spans="2:7" x14ac:dyDescent="0.2">
      <c r="D54" s="20"/>
      <c r="E54" s="13"/>
      <c r="F54" s="13"/>
    </row>
    <row r="55" spans="2:7" x14ac:dyDescent="0.2">
      <c r="D55" s="19"/>
      <c r="E55" s="13"/>
      <c r="F55" s="13"/>
    </row>
  </sheetData>
  <phoneticPr fontId="0" type="noConversion"/>
  <conditionalFormatting sqref="E49">
    <cfRule type="cellIs" dxfId="0" priority="1" stopIfTrue="1" operator="lessThan">
      <formula>0</formula>
    </cfRule>
  </conditionalFormatting>
  <printOptions horizontalCentered="1" verticalCentered="1"/>
  <pageMargins left="0.7" right="0.7" top="0.75" bottom="0.75" header="0.3" footer="0.3"/>
  <pageSetup paperSize="9" scale="9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2018-08-26T17:40:28Z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