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600" yWindow="360" windowWidth="13752" windowHeight="7680"/>
  </bookViews>
  <sheets>
    <sheet name="Feuil1" sheetId="1" r:id="rId1"/>
    <sheet name="Feuil2" sheetId="2" r:id="rId2"/>
    <sheet name="Feuil3" sheetId="3" r:id="rId3"/>
  </sheets>
  <externalReferences>
    <externalReference r:id="rId4"/>
    <externalReference r:id="rId5"/>
  </externalReferences>
  <calcPr calcId="124519"/>
</workbook>
</file>

<file path=xl/calcChain.xml><?xml version="1.0" encoding="utf-8"?>
<calcChain xmlns="http://schemas.openxmlformats.org/spreadsheetml/2006/main">
  <c r="K25" i="1"/>
  <c r="L25" s="1"/>
  <c r="D25"/>
  <c r="B25"/>
  <c r="L24"/>
  <c r="K24"/>
  <c r="D24"/>
  <c r="M24" s="1"/>
  <c r="B24"/>
  <c r="K23"/>
  <c r="L23"/>
  <c r="D23"/>
  <c r="B23"/>
  <c r="K22"/>
  <c r="L22" s="1"/>
  <c r="D22"/>
  <c r="M22" s="1"/>
  <c r="B22"/>
  <c r="K21"/>
  <c r="L21"/>
  <c r="D21"/>
  <c r="M21" s="1"/>
  <c r="B21"/>
  <c r="K20"/>
  <c r="L20" s="1"/>
  <c r="M20"/>
  <c r="D20"/>
  <c r="B20"/>
  <c r="K19"/>
  <c r="L19"/>
  <c r="D19"/>
  <c r="B19"/>
  <c r="Q14"/>
  <c r="P14"/>
  <c r="L14"/>
  <c r="K14"/>
  <c r="D14"/>
  <c r="B14"/>
  <c r="Q11"/>
  <c r="R11" s="1"/>
  <c r="P11"/>
  <c r="K11"/>
  <c r="L11"/>
  <c r="D11"/>
  <c r="M11" s="1"/>
  <c r="B11"/>
  <c r="Q18"/>
  <c r="P18"/>
  <c r="R18" s="1"/>
  <c r="K18"/>
  <c r="D18"/>
  <c r="M18" s="1"/>
  <c r="B18"/>
  <c r="Q17"/>
  <c r="P17"/>
  <c r="R17"/>
  <c r="K17"/>
  <c r="L17" s="1"/>
  <c r="D17"/>
  <c r="B17"/>
  <c r="Q9"/>
  <c r="P9"/>
  <c r="K9"/>
  <c r="L9" s="1"/>
  <c r="D9"/>
  <c r="B9"/>
  <c r="Q12"/>
  <c r="P12"/>
  <c r="R12" s="1"/>
  <c r="K12"/>
  <c r="L12" s="1"/>
  <c r="D12"/>
  <c r="B12"/>
  <c r="Q10"/>
  <c r="R10" s="1"/>
  <c r="P10"/>
  <c r="K10"/>
  <c r="L10" s="1"/>
  <c r="D10"/>
  <c r="B10"/>
  <c r="Q13"/>
  <c r="P13"/>
  <c r="R13" s="1"/>
  <c r="K13"/>
  <c r="L13"/>
  <c r="D13"/>
  <c r="B13"/>
  <c r="Q15"/>
  <c r="P15"/>
  <c r="R15" s="1"/>
  <c r="L15"/>
  <c r="K15"/>
  <c r="D15"/>
  <c r="B15"/>
  <c r="Q7"/>
  <c r="R7" s="1"/>
  <c r="P7"/>
  <c r="K7"/>
  <c r="L7"/>
  <c r="D7"/>
  <c r="M7" s="1"/>
  <c r="B7"/>
  <c r="Q16"/>
  <c r="P16"/>
  <c r="R16" s="1"/>
  <c r="K16"/>
  <c r="D16"/>
  <c r="M16" s="1"/>
  <c r="B16"/>
  <c r="Q8"/>
  <c r="P8"/>
  <c r="R8"/>
  <c r="K8"/>
  <c r="L8" s="1"/>
  <c r="D8"/>
  <c r="B8"/>
  <c r="B1"/>
  <c r="L16"/>
  <c r="M15"/>
  <c r="M9"/>
  <c r="R9"/>
  <c r="L18"/>
  <c r="M14"/>
  <c r="R14"/>
  <c r="M13"/>
  <c r="M12"/>
  <c r="M19"/>
  <c r="M23"/>
  <c r="M25"/>
  <c r="M10" l="1"/>
  <c r="M17"/>
  <c r="M8"/>
</calcChain>
</file>

<file path=xl/sharedStrings.xml><?xml version="1.0" encoding="utf-8"?>
<sst xmlns="http://schemas.openxmlformats.org/spreadsheetml/2006/main" count="21" uniqueCount="21">
  <si>
    <t>Nom - Prénom</t>
  </si>
  <si>
    <t>Remplaçant</t>
  </si>
  <si>
    <t>Handicap</t>
  </si>
  <si>
    <t>Ligne 1</t>
  </si>
  <si>
    <t>Ligne 2</t>
  </si>
  <si>
    <t>Ligne 3</t>
  </si>
  <si>
    <t>Ligne 4</t>
  </si>
  <si>
    <t>Ligne 5</t>
  </si>
  <si>
    <t>Ligne 6</t>
  </si>
  <si>
    <t>Total
Scratch</t>
  </si>
  <si>
    <t>Moyenne</t>
  </si>
  <si>
    <t>Points</t>
  </si>
  <si>
    <t>Points
Equipe</t>
  </si>
  <si>
    <t>Total
Journée</t>
  </si>
  <si>
    <t>Total
Période</t>
  </si>
  <si>
    <t>Place</t>
  </si>
  <si>
    <t>Total
Handicap</t>
  </si>
  <si>
    <t>Mise à jour</t>
  </si>
  <si>
    <t>Total
journée
précédente</t>
  </si>
  <si>
    <t>2 ème Période</t>
  </si>
  <si>
    <t>7ème Journée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</si>
</sst>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vertical="center"/>
    </xf>
    <xf numFmtId="0" fontId="2" fillId="0" borderId="0" xfId="0" applyFont="1"/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quotePrefix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quotePrefix="1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0" xfId="0" applyFill="1" applyAlignment="1">
      <alignment horizontal="center"/>
    </xf>
    <xf numFmtId="0" fontId="0" fillId="0" borderId="20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4" fillId="0" borderId="0" xfId="0" quotePrefix="1" applyFont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4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dividuelle%20R&#233;sulta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Individuelle%20Calcul%20Valeur%20Handicap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J1"/>
      <sheetName val="P1J2"/>
      <sheetName val="P1J3"/>
      <sheetName val="P1J4"/>
      <sheetName val="P1J5"/>
      <sheetName val="P1J6"/>
      <sheetName val="P1J7"/>
      <sheetName val="P2J1"/>
      <sheetName val="P2J2"/>
      <sheetName val="P2J3"/>
      <sheetName val="P2J4"/>
      <sheetName val="P2J5"/>
      <sheetName val="P2J6"/>
      <sheetName val="P2J7"/>
    </sheetNames>
    <sheetDataSet>
      <sheetData sheetId="0">
        <row r="1">
          <cell r="B1" t="str">
            <v>Résultats Individuelle 2018- 2019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7">
          <cell r="B7" t="str">
            <v>Clavier Françoise</v>
          </cell>
        </row>
        <row r="8">
          <cell r="B8" t="str">
            <v>Delafosse Florian</v>
          </cell>
        </row>
        <row r="9">
          <cell r="B9" t="str">
            <v>Gadais Alain</v>
          </cell>
        </row>
        <row r="10">
          <cell r="B10" t="str">
            <v>Ganné Gilles</v>
          </cell>
        </row>
        <row r="11">
          <cell r="B11" t="str">
            <v>Gresselin Cyrille</v>
          </cell>
        </row>
        <row r="12">
          <cell r="B12" t="str">
            <v>Lecarpentier Denis</v>
          </cell>
        </row>
        <row r="13">
          <cell r="B13" t="str">
            <v>Lecordier Manu</v>
          </cell>
        </row>
        <row r="14">
          <cell r="B14" t="str">
            <v>Lepelletier Guillaume</v>
          </cell>
        </row>
        <row r="15">
          <cell r="B15" t="str">
            <v>Levesque Bernard</v>
          </cell>
        </row>
        <row r="16">
          <cell r="B16" t="str">
            <v>Madelaine Sabrina</v>
          </cell>
        </row>
        <row r="17">
          <cell r="B17" t="str">
            <v>Mercier Guy</v>
          </cell>
        </row>
        <row r="18">
          <cell r="B18" t="str">
            <v>Poirot Lucien</v>
          </cell>
        </row>
      </sheetData>
      <sheetData sheetId="8">
        <row r="19">
          <cell r="B19" t="str">
            <v>Catherine Christophe</v>
          </cell>
        </row>
        <row r="20">
          <cell r="B20" t="str">
            <v>Delafosse Nicolas</v>
          </cell>
        </row>
        <row r="21">
          <cell r="B21" t="str">
            <v>Gadais Cathy</v>
          </cell>
        </row>
        <row r="22">
          <cell r="B22" t="str">
            <v>Billaut Keny</v>
          </cell>
        </row>
        <row r="23">
          <cell r="B23" t="str">
            <v>Morel Anne-Gaelle</v>
          </cell>
        </row>
        <row r="24">
          <cell r="B24" t="str">
            <v>Niobey Simon</v>
          </cell>
        </row>
        <row r="25">
          <cell r="B25" t="str">
            <v>Mercier Régine</v>
          </cell>
        </row>
      </sheetData>
      <sheetData sheetId="9"/>
      <sheetData sheetId="10"/>
      <sheetData sheetId="11"/>
      <sheetData sheetId="12">
        <row r="7">
          <cell r="R7">
            <v>82</v>
          </cell>
        </row>
        <row r="8">
          <cell r="R8">
            <v>58</v>
          </cell>
        </row>
        <row r="9">
          <cell r="R9">
            <v>87</v>
          </cell>
        </row>
        <row r="10">
          <cell r="R10">
            <v>63</v>
          </cell>
        </row>
        <row r="11">
          <cell r="R11">
            <v>73</v>
          </cell>
        </row>
        <row r="12">
          <cell r="R12">
            <v>73</v>
          </cell>
        </row>
        <row r="13">
          <cell r="R13">
            <v>69</v>
          </cell>
        </row>
        <row r="14">
          <cell r="R14">
            <v>82</v>
          </cell>
        </row>
        <row r="15">
          <cell r="R15">
            <v>53</v>
          </cell>
        </row>
        <row r="16">
          <cell r="R16">
            <v>44</v>
          </cell>
        </row>
        <row r="17">
          <cell r="R17">
            <v>69</v>
          </cell>
        </row>
        <row r="18">
          <cell r="R18">
            <v>61</v>
          </cell>
        </row>
      </sheetData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1J1"/>
      <sheetName val="P1J2"/>
      <sheetName val="P1J3"/>
      <sheetName val="P1J4"/>
      <sheetName val="P1J5"/>
      <sheetName val="P1J6"/>
      <sheetName val="P1J7"/>
      <sheetName val="P2J1"/>
      <sheetName val="P2J2"/>
      <sheetName val="P2J3"/>
      <sheetName val="P2J4"/>
      <sheetName val="P2J5"/>
      <sheetName val="P2J6"/>
      <sheetName val="P2J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">
          <cell r="D7">
            <v>29</v>
          </cell>
        </row>
        <row r="8">
          <cell r="D8">
            <v>26</v>
          </cell>
        </row>
        <row r="9">
          <cell r="D9">
            <v>30</v>
          </cell>
        </row>
        <row r="10">
          <cell r="D10">
            <v>32</v>
          </cell>
        </row>
        <row r="11">
          <cell r="D11">
            <v>32</v>
          </cell>
        </row>
        <row r="12">
          <cell r="D12">
            <v>25</v>
          </cell>
        </row>
        <row r="13">
          <cell r="D13">
            <v>25</v>
          </cell>
        </row>
        <row r="14">
          <cell r="D14">
            <v>35</v>
          </cell>
        </row>
        <row r="15">
          <cell r="D15">
            <v>35</v>
          </cell>
        </row>
        <row r="16">
          <cell r="D16">
            <v>58</v>
          </cell>
        </row>
        <row r="17">
          <cell r="D17">
            <v>23</v>
          </cell>
        </row>
        <row r="18">
          <cell r="D18">
            <v>43</v>
          </cell>
        </row>
        <row r="19">
          <cell r="D19">
            <v>44</v>
          </cell>
        </row>
        <row r="20">
          <cell r="D20">
            <v>16</v>
          </cell>
        </row>
        <row r="21">
          <cell r="D21">
            <v>30</v>
          </cell>
        </row>
        <row r="22">
          <cell r="D22">
            <v>9</v>
          </cell>
        </row>
        <row r="23">
          <cell r="D23">
            <v>35</v>
          </cell>
        </row>
        <row r="24">
          <cell r="D24">
            <v>21</v>
          </cell>
        </row>
        <row r="25">
          <cell r="D25">
            <v>37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>
    <pageSetUpPr fitToPage="1"/>
  </sheetPr>
  <dimension ref="A1:U37"/>
  <sheetViews>
    <sheetView tabSelected="1" zoomScale="80" zoomScaleNormal="80" workbookViewId="0"/>
  </sheetViews>
  <sheetFormatPr baseColWidth="10" defaultRowHeight="13.2"/>
  <cols>
    <col min="1" max="1" width="3.5546875" customWidth="1"/>
    <col min="2" max="2" width="19.88671875" bestFit="1" customWidth="1"/>
    <col min="3" max="3" width="16.5546875" bestFit="1" customWidth="1"/>
    <col min="4" max="4" width="11.88671875" style="3" bestFit="1" customWidth="1"/>
    <col min="5" max="5" width="9.44140625" style="3" customWidth="1"/>
    <col min="6" max="8" width="9.88671875" style="3" customWidth="1"/>
    <col min="9" max="9" width="9.6640625" style="3" bestFit="1" customWidth="1"/>
    <col min="10" max="10" width="9.88671875" style="3" customWidth="1"/>
    <col min="11" max="11" width="10.109375" style="3" bestFit="1" customWidth="1"/>
    <col min="12" max="12" width="11.5546875" style="3" bestFit="1" customWidth="1"/>
    <col min="13" max="13" width="11.88671875" style="3" bestFit="1" customWidth="1"/>
    <col min="14" max="14" width="9" style="3" bestFit="1" customWidth="1"/>
    <col min="15" max="15" width="9.44140625" style="3" customWidth="1"/>
    <col min="16" max="16" width="10.109375" style="3" bestFit="1" customWidth="1"/>
    <col min="17" max="17" width="13.6640625" style="3" bestFit="1" customWidth="1"/>
    <col min="18" max="18" width="10.109375" style="3" bestFit="1" customWidth="1"/>
    <col min="19" max="19" width="7.6640625" style="1" customWidth="1"/>
    <col min="20" max="20" width="3" customWidth="1"/>
    <col min="21" max="21" width="9.33203125" customWidth="1"/>
    <col min="22" max="22" width="13.33203125" customWidth="1"/>
  </cols>
  <sheetData>
    <row r="1" spans="1:21" ht="21">
      <c r="A1" s="31"/>
      <c r="B1" s="42" t="str">
        <f>[1]P1J1!B1</f>
        <v>Résultats Individuelle 2018- 2019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spans="1:21" ht="15.6">
      <c r="B2" s="2"/>
      <c r="C2" s="2"/>
      <c r="D2" s="2"/>
      <c r="E2" s="2"/>
      <c r="F2" s="2"/>
      <c r="G2" s="2"/>
      <c r="H2" s="2"/>
      <c r="I2" s="2"/>
      <c r="J2" s="2"/>
    </row>
    <row r="3" spans="1:21" ht="15.75" customHeight="1">
      <c r="B3" s="43" t="s">
        <v>19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</row>
    <row r="4" spans="1:21" ht="15" customHeight="1">
      <c r="A4" s="31"/>
      <c r="B4" s="44" t="s">
        <v>20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</row>
    <row r="5" spans="1:21" ht="13.8" thickBot="1"/>
    <row r="6" spans="1:21" s="16" customFormat="1" ht="57" customHeight="1" thickBot="1">
      <c r="B6" s="17" t="s">
        <v>0</v>
      </c>
      <c r="C6" s="18" t="s">
        <v>1</v>
      </c>
      <c r="D6" s="19" t="s">
        <v>2</v>
      </c>
      <c r="E6" s="20" t="s">
        <v>3</v>
      </c>
      <c r="F6" s="20" t="s">
        <v>4</v>
      </c>
      <c r="G6" s="20" t="s">
        <v>5</v>
      </c>
      <c r="H6" s="20" t="s">
        <v>6</v>
      </c>
      <c r="I6" s="20" t="s">
        <v>7</v>
      </c>
      <c r="J6" s="20" t="s">
        <v>8</v>
      </c>
      <c r="K6" s="21" t="s">
        <v>9</v>
      </c>
      <c r="L6" s="22" t="s">
        <v>10</v>
      </c>
      <c r="M6" s="21" t="s">
        <v>16</v>
      </c>
      <c r="N6" s="20" t="s">
        <v>11</v>
      </c>
      <c r="O6" s="22" t="s">
        <v>12</v>
      </c>
      <c r="P6" s="23" t="s">
        <v>13</v>
      </c>
      <c r="Q6" s="24" t="s">
        <v>18</v>
      </c>
      <c r="R6" s="38" t="s">
        <v>14</v>
      </c>
      <c r="S6" s="25" t="s">
        <v>15</v>
      </c>
    </row>
    <row r="7" spans="1:21" ht="20.100000000000001" customHeight="1">
      <c r="B7" s="8" t="str">
        <f>[1]P2J1!B9</f>
        <v>Gadais Alain</v>
      </c>
      <c r="C7" s="9"/>
      <c r="D7" s="4">
        <f>[2]P2J7!$D9</f>
        <v>30</v>
      </c>
      <c r="E7" s="5">
        <v>213</v>
      </c>
      <c r="F7" s="5">
        <v>181</v>
      </c>
      <c r="G7" s="5">
        <v>155</v>
      </c>
      <c r="H7" s="5">
        <v>202</v>
      </c>
      <c r="I7" s="5">
        <v>180</v>
      </c>
      <c r="J7" s="5">
        <v>203</v>
      </c>
      <c r="K7" s="5">
        <f t="shared" ref="K7:K25" si="0">SUM(E7:J7)</f>
        <v>1134</v>
      </c>
      <c r="L7" s="5">
        <f t="shared" ref="L7:L25" si="1">INT(K7/6)</f>
        <v>189</v>
      </c>
      <c r="M7" s="5">
        <f t="shared" ref="M7:M25" si="2">K7+(D7*6)</f>
        <v>1314</v>
      </c>
      <c r="N7" s="5">
        <v>8</v>
      </c>
      <c r="O7" s="5">
        <v>8</v>
      </c>
      <c r="P7" s="6">
        <f t="shared" ref="P7:P18" si="3">SUM(N7:O7)</f>
        <v>16</v>
      </c>
      <c r="Q7" s="7">
        <f>[1]P2J6!R9</f>
        <v>87</v>
      </c>
      <c r="R7" s="7">
        <f t="shared" ref="R7:R18" si="4">SUM(P7:Q7)</f>
        <v>103</v>
      </c>
      <c r="S7" s="7">
        <v>1</v>
      </c>
    </row>
    <row r="8" spans="1:21" ht="20.100000000000001" customHeight="1">
      <c r="B8" s="8" t="str">
        <f>[1]P2J1!B7</f>
        <v>Clavier Françoise</v>
      </c>
      <c r="C8" s="9"/>
      <c r="D8" s="4">
        <f>[2]P2J7!$D7</f>
        <v>29</v>
      </c>
      <c r="E8" s="5">
        <v>181</v>
      </c>
      <c r="F8" s="5">
        <v>244</v>
      </c>
      <c r="G8" s="5">
        <v>192</v>
      </c>
      <c r="H8" s="5">
        <v>201</v>
      </c>
      <c r="I8" s="5">
        <v>201</v>
      </c>
      <c r="J8" s="5">
        <v>180</v>
      </c>
      <c r="K8" s="5">
        <f t="shared" si="0"/>
        <v>1199</v>
      </c>
      <c r="L8" s="5">
        <f t="shared" si="1"/>
        <v>199</v>
      </c>
      <c r="M8" s="5">
        <f t="shared" si="2"/>
        <v>1373</v>
      </c>
      <c r="N8" s="5">
        <v>12</v>
      </c>
      <c r="O8" s="5">
        <v>2</v>
      </c>
      <c r="P8" s="6">
        <f t="shared" si="3"/>
        <v>14</v>
      </c>
      <c r="Q8" s="7">
        <f>[1]P2J6!R7</f>
        <v>82</v>
      </c>
      <c r="R8" s="7">
        <f t="shared" si="4"/>
        <v>96</v>
      </c>
      <c r="S8" s="7">
        <v>2</v>
      </c>
    </row>
    <row r="9" spans="1:21" ht="20.100000000000001" customHeight="1">
      <c r="B9" s="8" t="str">
        <f>[1]P2J1!B14</f>
        <v>Lepelletier Guillaume</v>
      </c>
      <c r="C9" s="9"/>
      <c r="D9" s="4">
        <f>[2]P2J7!$D14</f>
        <v>35</v>
      </c>
      <c r="E9" s="5">
        <v>201</v>
      </c>
      <c r="F9" s="5">
        <v>122</v>
      </c>
      <c r="G9" s="5">
        <v>179</v>
      </c>
      <c r="H9" s="5">
        <v>202</v>
      </c>
      <c r="I9" s="5">
        <v>182</v>
      </c>
      <c r="J9" s="5">
        <v>186</v>
      </c>
      <c r="K9" s="5">
        <f t="shared" si="0"/>
        <v>1072</v>
      </c>
      <c r="L9" s="5">
        <f t="shared" si="1"/>
        <v>178</v>
      </c>
      <c r="M9" s="5">
        <f t="shared" si="2"/>
        <v>1282</v>
      </c>
      <c r="N9" s="5">
        <v>6</v>
      </c>
      <c r="O9" s="5">
        <v>8</v>
      </c>
      <c r="P9" s="6">
        <f t="shared" si="3"/>
        <v>14</v>
      </c>
      <c r="Q9" s="7">
        <f>[1]P2J6!R14</f>
        <v>82</v>
      </c>
      <c r="R9" s="7">
        <f t="shared" si="4"/>
        <v>96</v>
      </c>
      <c r="S9" s="7">
        <v>2</v>
      </c>
    </row>
    <row r="10" spans="1:21" ht="20.100000000000001" customHeight="1">
      <c r="B10" s="8" t="str">
        <f>[1]P2J1!B12</f>
        <v>Lecarpentier Denis</v>
      </c>
      <c r="C10" s="9"/>
      <c r="D10" s="4">
        <f>[2]P2J7!$D12</f>
        <v>25</v>
      </c>
      <c r="E10" s="5">
        <v>181</v>
      </c>
      <c r="F10" s="5">
        <v>193</v>
      </c>
      <c r="G10" s="5">
        <v>183</v>
      </c>
      <c r="H10" s="5">
        <v>226</v>
      </c>
      <c r="I10" s="5">
        <v>208</v>
      </c>
      <c r="J10" s="5">
        <v>173</v>
      </c>
      <c r="K10" s="5">
        <f t="shared" si="0"/>
        <v>1164</v>
      </c>
      <c r="L10" s="5">
        <f t="shared" si="1"/>
        <v>194</v>
      </c>
      <c r="M10" s="5">
        <f t="shared" si="2"/>
        <v>1314</v>
      </c>
      <c r="N10" s="5">
        <v>9</v>
      </c>
      <c r="O10" s="5">
        <v>6</v>
      </c>
      <c r="P10" s="6">
        <f t="shared" si="3"/>
        <v>15</v>
      </c>
      <c r="Q10" s="7">
        <f>[1]P2J6!R12</f>
        <v>73</v>
      </c>
      <c r="R10" s="7">
        <f t="shared" si="4"/>
        <v>88</v>
      </c>
      <c r="S10" s="7">
        <v>4</v>
      </c>
    </row>
    <row r="11" spans="1:21" ht="20.100000000000001" customHeight="1">
      <c r="B11" s="8" t="str">
        <f>[1]P2J1!B17</f>
        <v>Mercier Guy</v>
      </c>
      <c r="C11" s="9"/>
      <c r="D11" s="4">
        <f>[2]P2J7!$D17</f>
        <v>23</v>
      </c>
      <c r="E11" s="5">
        <v>199</v>
      </c>
      <c r="F11" s="5">
        <v>214</v>
      </c>
      <c r="G11" s="5">
        <v>193</v>
      </c>
      <c r="H11" s="5">
        <v>235</v>
      </c>
      <c r="I11" s="5">
        <v>207</v>
      </c>
      <c r="J11" s="5">
        <v>185</v>
      </c>
      <c r="K11" s="5">
        <f t="shared" si="0"/>
        <v>1233</v>
      </c>
      <c r="L11" s="5">
        <f t="shared" si="1"/>
        <v>205</v>
      </c>
      <c r="M11" s="5">
        <f t="shared" si="2"/>
        <v>1371</v>
      </c>
      <c r="N11" s="5">
        <v>11</v>
      </c>
      <c r="O11" s="5">
        <v>6</v>
      </c>
      <c r="P11" s="6">
        <f t="shared" si="3"/>
        <v>17</v>
      </c>
      <c r="Q11" s="7">
        <f>[1]P2J6!R17</f>
        <v>69</v>
      </c>
      <c r="R11" s="7">
        <f t="shared" si="4"/>
        <v>86</v>
      </c>
      <c r="S11" s="7">
        <v>5</v>
      </c>
    </row>
    <row r="12" spans="1:21" ht="20.100000000000001" customHeight="1">
      <c r="B12" s="8" t="str">
        <f>[1]P2J1!B13</f>
        <v>Lecordier Manu</v>
      </c>
      <c r="C12" s="9"/>
      <c r="D12" s="4">
        <f>[2]P2J7!$D13</f>
        <v>25</v>
      </c>
      <c r="E12" s="5">
        <v>185</v>
      </c>
      <c r="F12" s="5">
        <v>184</v>
      </c>
      <c r="G12" s="5">
        <v>228</v>
      </c>
      <c r="H12" s="5">
        <v>157</v>
      </c>
      <c r="I12" s="5">
        <v>202</v>
      </c>
      <c r="J12" s="5">
        <v>216</v>
      </c>
      <c r="K12" s="5">
        <f t="shared" si="0"/>
        <v>1172</v>
      </c>
      <c r="L12" s="5">
        <f t="shared" si="1"/>
        <v>195</v>
      </c>
      <c r="M12" s="5">
        <f t="shared" si="2"/>
        <v>1322</v>
      </c>
      <c r="N12" s="5">
        <v>10</v>
      </c>
      <c r="O12" s="5">
        <v>6</v>
      </c>
      <c r="P12" s="6">
        <f t="shared" si="3"/>
        <v>16</v>
      </c>
      <c r="Q12" s="7">
        <f>[1]P2J6!R13</f>
        <v>69</v>
      </c>
      <c r="R12" s="7">
        <f t="shared" si="4"/>
        <v>85</v>
      </c>
      <c r="S12" s="7">
        <v>6</v>
      </c>
    </row>
    <row r="13" spans="1:21" ht="20.100000000000001" customHeight="1">
      <c r="B13" s="8" t="str">
        <f>[1]P2J1!B11</f>
        <v>Gresselin Cyrille</v>
      </c>
      <c r="C13" s="9"/>
      <c r="D13" s="4">
        <f>[2]P2J7!$D11</f>
        <v>32</v>
      </c>
      <c r="E13" s="5">
        <v>153</v>
      </c>
      <c r="F13" s="5">
        <v>236</v>
      </c>
      <c r="G13" s="5">
        <v>147</v>
      </c>
      <c r="H13" s="5">
        <v>187</v>
      </c>
      <c r="I13" s="5">
        <v>160</v>
      </c>
      <c r="J13" s="5">
        <v>206</v>
      </c>
      <c r="K13" s="5">
        <f t="shared" si="0"/>
        <v>1089</v>
      </c>
      <c r="L13" s="5">
        <f t="shared" si="1"/>
        <v>181</v>
      </c>
      <c r="M13" s="5">
        <f t="shared" si="2"/>
        <v>1281</v>
      </c>
      <c r="N13" s="5">
        <v>5</v>
      </c>
      <c r="O13" s="5">
        <v>6</v>
      </c>
      <c r="P13" s="6">
        <f t="shared" si="3"/>
        <v>11</v>
      </c>
      <c r="Q13" s="7">
        <f>[1]P2J6!R11</f>
        <v>73</v>
      </c>
      <c r="R13" s="7">
        <f t="shared" si="4"/>
        <v>84</v>
      </c>
      <c r="S13" s="7">
        <v>7</v>
      </c>
    </row>
    <row r="14" spans="1:21" ht="20.100000000000001" customHeight="1">
      <c r="B14" s="8" t="str">
        <f>[1]P2J1!B18</f>
        <v>Poirot Lucien</v>
      </c>
      <c r="C14" s="9"/>
      <c r="D14" s="4">
        <f>[2]P2J7!$D18</f>
        <v>43</v>
      </c>
      <c r="E14" s="5">
        <v>190</v>
      </c>
      <c r="F14" s="5">
        <v>157</v>
      </c>
      <c r="G14" s="5">
        <v>160</v>
      </c>
      <c r="H14" s="5">
        <v>201</v>
      </c>
      <c r="I14" s="5">
        <v>136</v>
      </c>
      <c r="J14" s="5">
        <v>194</v>
      </c>
      <c r="K14" s="5">
        <f t="shared" si="0"/>
        <v>1038</v>
      </c>
      <c r="L14" s="5">
        <f t="shared" si="1"/>
        <v>173</v>
      </c>
      <c r="M14" s="5">
        <f t="shared" si="2"/>
        <v>1296</v>
      </c>
      <c r="N14" s="5">
        <v>7</v>
      </c>
      <c r="O14" s="5">
        <v>6</v>
      </c>
      <c r="P14" s="6">
        <f t="shared" si="3"/>
        <v>13</v>
      </c>
      <c r="Q14" s="7">
        <f>[1]P2J6!R18</f>
        <v>61</v>
      </c>
      <c r="R14" s="7">
        <f t="shared" si="4"/>
        <v>74</v>
      </c>
      <c r="S14" s="7">
        <v>8</v>
      </c>
      <c r="U14" s="36"/>
    </row>
    <row r="15" spans="1:21" ht="20.100000000000001" customHeight="1">
      <c r="B15" s="8" t="str">
        <f>[1]P2J1!B10</f>
        <v>Ganné Gilles</v>
      </c>
      <c r="C15" s="9"/>
      <c r="D15" s="4">
        <f>[2]P2J7!$D10</f>
        <v>32</v>
      </c>
      <c r="E15" s="5">
        <v>202</v>
      </c>
      <c r="F15" s="5">
        <v>180</v>
      </c>
      <c r="G15" s="5">
        <v>199</v>
      </c>
      <c r="H15" s="5">
        <v>205</v>
      </c>
      <c r="I15" s="5">
        <v>156</v>
      </c>
      <c r="J15" s="5">
        <v>145</v>
      </c>
      <c r="K15" s="5">
        <f t="shared" si="0"/>
        <v>1087</v>
      </c>
      <c r="L15" s="5">
        <f t="shared" si="1"/>
        <v>181</v>
      </c>
      <c r="M15" s="5">
        <f t="shared" si="2"/>
        <v>1279</v>
      </c>
      <c r="N15" s="5">
        <v>4</v>
      </c>
      <c r="O15" s="5">
        <v>2</v>
      </c>
      <c r="P15" s="6">
        <f t="shared" si="3"/>
        <v>6</v>
      </c>
      <c r="Q15" s="7">
        <f>[1]P2J6!R10</f>
        <v>63</v>
      </c>
      <c r="R15" s="7">
        <f t="shared" si="4"/>
        <v>69</v>
      </c>
      <c r="S15" s="7">
        <v>9</v>
      </c>
      <c r="U15" s="3"/>
    </row>
    <row r="16" spans="1:21" ht="20.100000000000001" customHeight="1">
      <c r="B16" s="8" t="str">
        <f>[1]P2J1!B8</f>
        <v>Delafosse Florian</v>
      </c>
      <c r="C16" s="9"/>
      <c r="D16" s="4">
        <f>[2]P2J7!$D8</f>
        <v>26</v>
      </c>
      <c r="E16" s="5">
        <v>169</v>
      </c>
      <c r="F16" s="5">
        <v>190</v>
      </c>
      <c r="G16" s="5">
        <v>175</v>
      </c>
      <c r="H16" s="5">
        <v>200</v>
      </c>
      <c r="I16" s="5">
        <v>150</v>
      </c>
      <c r="J16" s="5">
        <v>174</v>
      </c>
      <c r="K16" s="5">
        <f t="shared" si="0"/>
        <v>1058</v>
      </c>
      <c r="L16" s="5">
        <f t="shared" si="1"/>
        <v>176</v>
      </c>
      <c r="M16" s="5">
        <f t="shared" si="2"/>
        <v>1214</v>
      </c>
      <c r="N16" s="5">
        <v>3</v>
      </c>
      <c r="O16" s="5">
        <v>2</v>
      </c>
      <c r="P16" s="6">
        <f t="shared" si="3"/>
        <v>5</v>
      </c>
      <c r="Q16" s="7">
        <f>[1]P2J6!R8</f>
        <v>58</v>
      </c>
      <c r="R16" s="7">
        <f t="shared" si="4"/>
        <v>63</v>
      </c>
      <c r="S16" s="7">
        <v>10</v>
      </c>
      <c r="U16" s="3"/>
    </row>
    <row r="17" spans="2:21" ht="20.100000000000001" customHeight="1">
      <c r="B17" s="8" t="str">
        <f>[1]P2J1!B15</f>
        <v>Levesque Bernard</v>
      </c>
      <c r="C17" s="9"/>
      <c r="D17" s="4">
        <f>[2]P2J7!$D15</f>
        <v>35</v>
      </c>
      <c r="E17" s="5">
        <v>154</v>
      </c>
      <c r="F17" s="5">
        <v>179</v>
      </c>
      <c r="G17" s="5">
        <v>157</v>
      </c>
      <c r="H17" s="5">
        <v>184</v>
      </c>
      <c r="I17" s="5">
        <v>162</v>
      </c>
      <c r="J17" s="5">
        <v>151</v>
      </c>
      <c r="K17" s="5">
        <f t="shared" si="0"/>
        <v>987</v>
      </c>
      <c r="L17" s="5">
        <f t="shared" si="1"/>
        <v>164</v>
      </c>
      <c r="M17" s="5">
        <f t="shared" si="2"/>
        <v>1197</v>
      </c>
      <c r="N17" s="5">
        <v>2</v>
      </c>
      <c r="O17" s="5">
        <v>6</v>
      </c>
      <c r="P17" s="6">
        <f t="shared" si="3"/>
        <v>8</v>
      </c>
      <c r="Q17" s="7">
        <f>[1]P2J6!R15</f>
        <v>53</v>
      </c>
      <c r="R17" s="7">
        <f t="shared" si="4"/>
        <v>61</v>
      </c>
      <c r="S17" s="7">
        <v>11</v>
      </c>
      <c r="U17" s="36"/>
    </row>
    <row r="18" spans="2:21" ht="20.100000000000001" customHeight="1" thickBot="1">
      <c r="B18" s="8" t="str">
        <f>[1]P2J1!B16</f>
        <v>Madelaine Sabrina</v>
      </c>
      <c r="C18" s="34"/>
      <c r="D18" s="39">
        <f>[2]P2J7!$D16</f>
        <v>58</v>
      </c>
      <c r="E18" s="10">
        <v>156</v>
      </c>
      <c r="F18" s="10">
        <v>118</v>
      </c>
      <c r="G18" s="10">
        <v>120</v>
      </c>
      <c r="H18" s="10">
        <v>158</v>
      </c>
      <c r="I18" s="10">
        <v>138</v>
      </c>
      <c r="J18" s="10">
        <v>143</v>
      </c>
      <c r="K18" s="11">
        <f t="shared" si="0"/>
        <v>833</v>
      </c>
      <c r="L18" s="11">
        <f t="shared" si="1"/>
        <v>138</v>
      </c>
      <c r="M18" s="11">
        <f t="shared" si="2"/>
        <v>1181</v>
      </c>
      <c r="N18" s="10">
        <v>1</v>
      </c>
      <c r="O18" s="10">
        <v>2</v>
      </c>
      <c r="P18" s="41">
        <f t="shared" si="3"/>
        <v>3</v>
      </c>
      <c r="Q18" s="26">
        <f>[1]P2J6!R16</f>
        <v>44</v>
      </c>
      <c r="R18" s="26">
        <f t="shared" si="4"/>
        <v>47</v>
      </c>
      <c r="S18" s="26">
        <v>12</v>
      </c>
    </row>
    <row r="19" spans="2:21" ht="20.100000000000001" customHeight="1">
      <c r="B19" s="35" t="str">
        <f>[1]P2J2!B19</f>
        <v>Catherine Christophe</v>
      </c>
      <c r="C19" s="27"/>
      <c r="D19" s="40">
        <f>[2]P2J7!$D19</f>
        <v>44</v>
      </c>
      <c r="E19" s="28"/>
      <c r="F19" s="28"/>
      <c r="G19" s="28"/>
      <c r="H19" s="28"/>
      <c r="I19" s="28"/>
      <c r="J19" s="28"/>
      <c r="K19" s="28">
        <f t="shared" si="0"/>
        <v>0</v>
      </c>
      <c r="L19" s="28">
        <f t="shared" si="1"/>
        <v>0</v>
      </c>
      <c r="M19" s="28">
        <f t="shared" si="2"/>
        <v>264</v>
      </c>
      <c r="N19" s="12"/>
      <c r="O19" s="13"/>
      <c r="P19" s="13"/>
      <c r="Q19" s="14"/>
      <c r="R19" s="14"/>
    </row>
    <row r="20" spans="2:21" ht="20.100000000000001" customHeight="1">
      <c r="B20" s="8" t="str">
        <f>[1]P2J2!B20</f>
        <v>Delafosse Nicolas</v>
      </c>
      <c r="C20" s="8"/>
      <c r="D20" s="4">
        <f>[2]P2J7!$D20</f>
        <v>16</v>
      </c>
      <c r="E20" s="5"/>
      <c r="F20" s="5"/>
      <c r="G20" s="5"/>
      <c r="H20" s="5"/>
      <c r="I20" s="5"/>
      <c r="J20" s="5"/>
      <c r="K20" s="5">
        <f t="shared" si="0"/>
        <v>0</v>
      </c>
      <c r="L20" s="5">
        <f t="shared" si="1"/>
        <v>0</v>
      </c>
      <c r="M20" s="5">
        <f t="shared" si="2"/>
        <v>96</v>
      </c>
      <c r="N20" s="12"/>
      <c r="O20" s="13"/>
      <c r="P20" s="13"/>
      <c r="Q20" s="14"/>
      <c r="R20" s="14"/>
    </row>
    <row r="21" spans="2:21" ht="20.100000000000001" customHeight="1">
      <c r="B21" s="8" t="str">
        <f>[1]P2J2!B21</f>
        <v>Gadais Cathy</v>
      </c>
      <c r="C21" s="9"/>
      <c r="D21" s="4">
        <f>[2]P2J7!$D21</f>
        <v>30</v>
      </c>
      <c r="E21" s="5"/>
      <c r="F21" s="5"/>
      <c r="G21" s="5"/>
      <c r="H21" s="5"/>
      <c r="I21" s="5"/>
      <c r="J21" s="5"/>
      <c r="K21" s="5">
        <f t="shared" si="0"/>
        <v>0</v>
      </c>
      <c r="L21" s="5">
        <f t="shared" si="1"/>
        <v>0</v>
      </c>
      <c r="M21" s="5">
        <f t="shared" si="2"/>
        <v>180</v>
      </c>
      <c r="N21" s="12"/>
      <c r="O21" s="13"/>
      <c r="P21" s="13"/>
      <c r="Q21" s="14"/>
      <c r="R21" s="14"/>
    </row>
    <row r="22" spans="2:21" ht="20.100000000000001" customHeight="1">
      <c r="B22" s="8" t="str">
        <f>[1]P2J2!B22</f>
        <v>Billaut Keny</v>
      </c>
      <c r="C22" s="9"/>
      <c r="D22" s="4">
        <f>[2]P2J7!$D22</f>
        <v>9</v>
      </c>
      <c r="E22" s="5"/>
      <c r="F22" s="5"/>
      <c r="G22" s="5"/>
      <c r="H22" s="5"/>
      <c r="I22" s="5"/>
      <c r="J22" s="5"/>
      <c r="K22" s="5">
        <f t="shared" si="0"/>
        <v>0</v>
      </c>
      <c r="L22" s="5">
        <f t="shared" si="1"/>
        <v>0</v>
      </c>
      <c r="M22" s="5">
        <f t="shared" si="2"/>
        <v>54</v>
      </c>
      <c r="N22" s="12"/>
      <c r="O22" s="13"/>
      <c r="P22" s="13"/>
      <c r="Q22" s="14"/>
      <c r="R22" s="14"/>
    </row>
    <row r="23" spans="2:21" ht="20.100000000000001" customHeight="1">
      <c r="B23" s="8" t="str">
        <f>[1]P2J2!B23</f>
        <v>Morel Anne-Gaelle</v>
      </c>
      <c r="C23" s="9"/>
      <c r="D23" s="4">
        <f>[2]P2J7!$D23</f>
        <v>35</v>
      </c>
      <c r="E23" s="5"/>
      <c r="F23" s="5"/>
      <c r="G23" s="5"/>
      <c r="H23" s="5"/>
      <c r="I23" s="5"/>
      <c r="J23" s="5"/>
      <c r="K23" s="5">
        <f t="shared" si="0"/>
        <v>0</v>
      </c>
      <c r="L23" s="5">
        <f t="shared" si="1"/>
        <v>0</v>
      </c>
      <c r="M23" s="5">
        <f t="shared" si="2"/>
        <v>210</v>
      </c>
      <c r="N23" s="12"/>
      <c r="O23" s="13"/>
      <c r="P23" s="13"/>
      <c r="Q23" s="14"/>
      <c r="R23" s="14"/>
    </row>
    <row r="24" spans="2:21" ht="20.100000000000001" customHeight="1">
      <c r="B24" s="8" t="str">
        <f>[1]P2J2!B24</f>
        <v>Niobey Simon</v>
      </c>
      <c r="C24" s="9"/>
      <c r="D24" s="4">
        <f>[2]P2J7!$D24</f>
        <v>21</v>
      </c>
      <c r="E24" s="5"/>
      <c r="F24" s="5"/>
      <c r="G24" s="5"/>
      <c r="H24" s="5"/>
      <c r="I24" s="5"/>
      <c r="J24" s="5"/>
      <c r="K24" s="5">
        <f t="shared" si="0"/>
        <v>0</v>
      </c>
      <c r="L24" s="5">
        <f t="shared" si="1"/>
        <v>0</v>
      </c>
      <c r="M24" s="5">
        <f t="shared" si="2"/>
        <v>126</v>
      </c>
      <c r="N24" s="12"/>
      <c r="O24" s="13"/>
      <c r="P24" s="13"/>
      <c r="Q24" s="14"/>
      <c r="R24" s="14"/>
    </row>
    <row r="25" spans="2:21" ht="20.100000000000001" customHeight="1" thickBot="1">
      <c r="B25" s="46" t="str">
        <f>[1]P2J2!B25</f>
        <v>Mercier Régine</v>
      </c>
      <c r="C25" s="34"/>
      <c r="D25" s="4">
        <f>[2]P2J7!$D25</f>
        <v>37</v>
      </c>
      <c r="E25" s="10"/>
      <c r="F25" s="10"/>
      <c r="G25" s="10"/>
      <c r="H25" s="10"/>
      <c r="I25" s="10"/>
      <c r="J25" s="10"/>
      <c r="K25" s="11">
        <f t="shared" si="0"/>
        <v>0</v>
      </c>
      <c r="L25" s="11">
        <f t="shared" si="1"/>
        <v>0</v>
      </c>
      <c r="M25" s="37">
        <f t="shared" si="2"/>
        <v>222</v>
      </c>
      <c r="N25" s="12"/>
      <c r="O25" s="13"/>
      <c r="P25" s="13"/>
      <c r="Q25" s="14"/>
      <c r="R25" s="14"/>
    </row>
    <row r="26" spans="2:21" ht="18" customHeight="1">
      <c r="B26" s="33"/>
      <c r="C26" s="32"/>
      <c r="D26" s="30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4"/>
      <c r="R26" s="14"/>
    </row>
    <row r="27" spans="2:21" ht="18" customHeight="1">
      <c r="B27" s="32"/>
      <c r="C27" s="32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4"/>
      <c r="R27" s="14"/>
    </row>
    <row r="28" spans="2:21" ht="12.75" customHeight="1">
      <c r="B28" s="15" t="s">
        <v>17</v>
      </c>
      <c r="C28" s="29">
        <v>43352</v>
      </c>
      <c r="M28" s="14"/>
      <c r="N28" s="13"/>
      <c r="O28" s="13"/>
      <c r="P28" s="13"/>
      <c r="Q28" s="14"/>
      <c r="R28" s="14"/>
    </row>
    <row r="29" spans="2:21" ht="12.75" customHeight="1">
      <c r="M29" s="14"/>
      <c r="N29" s="13"/>
      <c r="O29" s="13"/>
      <c r="P29" s="13"/>
      <c r="Q29" s="14"/>
      <c r="R29" s="14"/>
    </row>
    <row r="30" spans="2:21" ht="12.75" customHeight="1">
      <c r="M30" s="14"/>
      <c r="N30" s="13"/>
      <c r="O30" s="13"/>
      <c r="P30" s="13"/>
      <c r="Q30" s="14"/>
      <c r="R30" s="14"/>
    </row>
    <row r="31" spans="2:21" ht="12.75" customHeight="1">
      <c r="M31" s="14"/>
      <c r="N31" s="13"/>
      <c r="O31" s="13"/>
      <c r="P31" s="13"/>
      <c r="Q31" s="14"/>
      <c r="R31" s="14"/>
    </row>
    <row r="32" spans="2:21" ht="12.75" customHeight="1">
      <c r="M32" s="14"/>
      <c r="N32" s="13"/>
      <c r="O32" s="13"/>
      <c r="P32" s="13"/>
      <c r="Q32" s="14"/>
      <c r="R32" s="14"/>
    </row>
    <row r="33" ht="12.75" customHeight="1"/>
    <row r="34" ht="12.75" customHeight="1"/>
    <row r="35" ht="12.75" customHeight="1"/>
    <row r="36" ht="12.75" customHeight="1"/>
    <row r="37" ht="12.75" customHeight="1"/>
  </sheetData>
  <mergeCells count="3">
    <mergeCell ref="B1:S1"/>
    <mergeCell ref="B3:S3"/>
    <mergeCell ref="B4:S4"/>
  </mergeCells>
  <phoneticPr fontId="0" type="noConversion"/>
  <pageMargins left="0.39370078740157483" right="0.39370078740157483" top="0.39370078740157483" bottom="0.39370078740157483" header="0.19685039370078741" footer="0.19685039370078741"/>
  <pageSetup paperSize="9" scale="69" orientation="landscape" horizontalDpi="1200" verticalDpi="1200" r:id="rId1"/>
  <headerFooter alignWithMargins="0">
    <oddFooter>&amp;L&amp;"Arial,Gras"&amp;12Responsable de Ligue : Alain GADAIS (alain.gadais@bbox.fr)&amp;R&amp;"Arial,Gras"&amp;12Site Web : badboys.cdmbowling.fr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"/>
  <sheetViews>
    <sheetView workbookViewId="0"/>
  </sheetViews>
  <sheetFormatPr baseColWidth="10" defaultRowHeight="13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"/>
  <sheetViews>
    <sheetView workbookViewId="0"/>
  </sheetViews>
  <sheetFormatPr baseColWidth="10" defaultRowHeight="13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DRT-IdF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POIROT Lucien</dc:creator>
  <cp:lastModifiedBy>Corto</cp:lastModifiedBy>
  <cp:lastPrinted>2019-03-21T12:37:56Z</cp:lastPrinted>
  <dcterms:created xsi:type="dcterms:W3CDTF">2006-10-12T23:27:23Z</dcterms:created>
  <dcterms:modified xsi:type="dcterms:W3CDTF">2019-05-25T22:19:14Z</dcterms:modified>
</cp:coreProperties>
</file>