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2515" windowHeight="9795"/>
  </bookViews>
  <sheets>
    <sheet name="recap_comp_16_17" sheetId="4" r:id="rId1"/>
    <sheet name="liste_compet_16_17" sheetId="5" r:id="rId2"/>
    <sheet name="Feuil1" sheetId="1" r:id="rId3"/>
    <sheet name="Feuil2" sheetId="2" r:id="rId4"/>
    <sheet name="Feuil3" sheetId="3" r:id="rId5"/>
  </sheets>
  <calcPr calcId="145621"/>
</workbook>
</file>

<file path=xl/calcChain.xml><?xml version="1.0" encoding="utf-8"?>
<calcChain xmlns="http://schemas.openxmlformats.org/spreadsheetml/2006/main">
  <c r="F29" i="5" l="1"/>
  <c r="C29" i="5"/>
  <c r="D27" i="5"/>
  <c r="E27" i="5" s="1"/>
  <c r="D26" i="5"/>
  <c r="E26" i="5" s="1"/>
  <c r="D25" i="5"/>
  <c r="E25" i="5" s="1"/>
  <c r="D24" i="5"/>
  <c r="E24" i="5" s="1"/>
  <c r="D23" i="5"/>
  <c r="E23" i="5" s="1"/>
  <c r="D22" i="5"/>
  <c r="E22" i="5" s="1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D29" i="5" s="1"/>
  <c r="D7" i="5"/>
  <c r="E7" i="5" s="1"/>
  <c r="F39" i="4"/>
  <c r="C39" i="4"/>
  <c r="E39" i="4" s="1"/>
  <c r="E36" i="4"/>
  <c r="E35" i="4"/>
  <c r="E33" i="4"/>
  <c r="E32" i="4"/>
  <c r="D32" i="4"/>
  <c r="E31" i="4"/>
  <c r="D30" i="4"/>
  <c r="D39" i="4" s="1"/>
  <c r="E28" i="4"/>
  <c r="E26" i="4"/>
  <c r="E25" i="4"/>
  <c r="E24" i="4"/>
  <c r="E22" i="4"/>
  <c r="E21" i="4"/>
  <c r="E20" i="4"/>
  <c r="E19" i="4"/>
  <c r="E17" i="4"/>
  <c r="E15" i="4"/>
  <c r="E14" i="4"/>
  <c r="E13" i="4"/>
  <c r="E12" i="4"/>
  <c r="E11" i="4"/>
  <c r="E10" i="4"/>
  <c r="E29" i="5" l="1"/>
  <c r="E8" i="5"/>
  <c r="E30" i="4"/>
</calcChain>
</file>

<file path=xl/sharedStrings.xml><?xml version="1.0" encoding="utf-8"?>
<sst xmlns="http://schemas.openxmlformats.org/spreadsheetml/2006/main" count="304" uniqueCount="155">
  <si>
    <t>cc</t>
  </si>
  <si>
    <t>Répartition régionale des compétitions privées 2016 - 2017</t>
  </si>
  <si>
    <t>bases :</t>
  </si>
  <si>
    <t>calendrier 2016 - 2017</t>
  </si>
  <si>
    <t>nombre joueurs tournois :  listing juin 2017</t>
  </si>
  <si>
    <t>nbre</t>
  </si>
  <si>
    <t>ratio</t>
  </si>
  <si>
    <t>ligues régionales</t>
  </si>
  <si>
    <t>joueurs</t>
  </si>
  <si>
    <t>compé-</t>
  </si>
  <si>
    <t>joueur</t>
  </si>
  <si>
    <t>de</t>
  </si>
  <si>
    <t>centres  et nombre de compétitions</t>
  </si>
  <si>
    <t>tournois</t>
  </si>
  <si>
    <t>titions</t>
  </si>
  <si>
    <t>compét.</t>
  </si>
  <si>
    <t>centres</t>
  </si>
  <si>
    <t>Alsace</t>
  </si>
  <si>
    <t>dorlisheim  3  wittelsheim 4</t>
  </si>
  <si>
    <t>Aquitaine</t>
  </si>
  <si>
    <t>pau  3   mérignac  3  bergerac  1</t>
  </si>
  <si>
    <t xml:space="preserve">Auvergne </t>
  </si>
  <si>
    <t>avermes-moulins  7   mont dore  1   clermont-ferrand  5</t>
  </si>
  <si>
    <t>Basse Ndie</t>
  </si>
  <si>
    <t>bayeux  3   st-lô   2   argentan   2    vire   1</t>
  </si>
  <si>
    <t>Bourgogne</t>
  </si>
  <si>
    <t>marsannay  ( dijon ) 2   chalon sur saône  1</t>
  </si>
  <si>
    <t>Bretagne</t>
  </si>
  <si>
    <t xml:space="preserve">dinan  4  carnac  2  mellac  1  st brieuc  1  vannes  3  brest  1 </t>
  </si>
  <si>
    <t>rennes   1</t>
  </si>
  <si>
    <t>Centre V.Loire</t>
  </si>
  <si>
    <t xml:space="preserve">orleans   3  saran   3   nogent le rotrou   2   nogent le phaye </t>
  </si>
  <si>
    <t>( chartres )  2   vierzon  4   bourges st doulchard   3</t>
  </si>
  <si>
    <t>Champagne</t>
  </si>
  <si>
    <t>reims tinqueux   5   chalons en champagne   4</t>
  </si>
  <si>
    <t>Franche Comté</t>
  </si>
  <si>
    <t>belfort   2</t>
  </si>
  <si>
    <t>Haute Ndie</t>
  </si>
  <si>
    <t>yvetot   1    notre dame de gravenchon  2</t>
  </si>
  <si>
    <t>Ile de France</t>
  </si>
  <si>
    <t xml:space="preserve">matene   5   dammarie les lys   1  ballainvilliers   1    thiais   1   </t>
  </si>
  <si>
    <t>la chapelle  2  boussy  2  front seine  2   joinville   1</t>
  </si>
  <si>
    <t>Languedoc</t>
  </si>
  <si>
    <t>montpellier   3   caissargues   7   nimes    3</t>
  </si>
  <si>
    <t>Limousin</t>
  </si>
  <si>
    <t>limoges   7</t>
  </si>
  <si>
    <t>Lorraine</t>
  </si>
  <si>
    <t xml:space="preserve">phalsbourg   1  vandoeuvre les nancy   2  saint  julien les </t>
  </si>
  <si>
    <t>metz   1   contrexéville   1</t>
  </si>
  <si>
    <t>Midi Pyrénées</t>
  </si>
  <si>
    <t xml:space="preserve">rodez   3    lannemezan   3    colomiers   1    millau   2   </t>
  </si>
  <si>
    <t>toulouse montaudran   2   albi   1   castres   1</t>
  </si>
  <si>
    <t>Nord  Pas Calais</t>
  </si>
  <si>
    <t>villeneuve d'ascq   1</t>
  </si>
  <si>
    <t>Pays de Loire</t>
  </si>
  <si>
    <t>st nazaire   4  les herbiers   4   la flèche   1   st sébastien   1</t>
  </si>
  <si>
    <t>Picardie</t>
  </si>
  <si>
    <t>creil st maximin   1</t>
  </si>
  <si>
    <t>Poitou Charente</t>
  </si>
  <si>
    <t xml:space="preserve">chauray   3  dolus d'oléron   1   fontaine le comte   2  </t>
  </si>
  <si>
    <t>meschers   3    la rochelle   5   angoulême   2    buxerolles   1</t>
  </si>
  <si>
    <t>P A C A</t>
  </si>
  <si>
    <t>plan campagne ( marseille )   1    bandol   2     draguignan  3</t>
  </si>
  <si>
    <t>Rhône Alpes</t>
  </si>
  <si>
    <t xml:space="preserve">st étienne    3   st paul trois  chateaux    5   aix les bains    4    </t>
  </si>
  <si>
    <t>chambery   4    annecy   2</t>
  </si>
  <si>
    <t xml:space="preserve">Dinan :  1 compétition se déroule sur 4 dates ( équipe 4  hdp ), aussi dinan a 4 compétitions au lieu de 7  </t>
  </si>
  <si>
    <t>lecture : plus le ratio nbre joueurs / nbre compétitions est élevé, moins il y a de compétitions pour les joueurs</t>
  </si>
  <si>
    <t xml:space="preserve">commentaires : </t>
  </si>
  <si>
    <t>les régions 3 Auvergne et 14 Limousin  sont hyper sportives alors qu'elles ont peu de joueurs</t>
  </si>
  <si>
    <t>les grosses régions ( en terme de nombre de joueurs ) présentent des résultasts contrastés :</t>
  </si>
  <si>
    <t>très bien pour 22  Rhône Alpes, 20   Poitou Charente, 7   Centre, 6  Bretagne</t>
  </si>
  <si>
    <t>faible pour 12 Ile de France, 21 P A C A , 2  Aquitaine</t>
  </si>
  <si>
    <t>la région17 Nord ne compte qu' un seul tournoi malgré les centres de Lille, Lomme, Valenciennes, Calais,</t>
  </si>
  <si>
    <t>Gravelines ,  outre Villeneuve d' Ascq.</t>
  </si>
  <si>
    <t>idem pour la région 19 Picardie avec 1 tournoi ( Jeff de Bruges réservé aux jeunes ) et les centres de ,</t>
  </si>
  <si>
    <t>Camon et St Quentin, outre Creil St Maximin.</t>
  </si>
  <si>
    <t>régions voisines, la  4 Basse Normandie s'en sort bien, à l'opposé de la 11 Haute Normandie.</t>
  </si>
  <si>
    <t>Extraits du calendrier 2016 - 2017</t>
  </si>
  <si>
    <t>dorlisheim</t>
  </si>
  <si>
    <t>wittelsheim</t>
  </si>
  <si>
    <t>pau</t>
  </si>
  <si>
    <t>merignac</t>
  </si>
  <si>
    <t>bergerac</t>
  </si>
  <si>
    <t>moulins</t>
  </si>
  <si>
    <t>mont dore</t>
  </si>
  <si>
    <t>c ferrand</t>
  </si>
  <si>
    <t>bayeux</t>
  </si>
  <si>
    <t>argentan</t>
  </si>
  <si>
    <t>st lo</t>
  </si>
  <si>
    <t>vire</t>
  </si>
  <si>
    <t>marsannay</t>
  </si>
  <si>
    <t>chalon saone</t>
  </si>
  <si>
    <t>dinan</t>
  </si>
  <si>
    <t>carnac</t>
  </si>
  <si>
    <t>mellac</t>
  </si>
  <si>
    <t>st brieuc</t>
  </si>
  <si>
    <t>vannes</t>
  </si>
  <si>
    <t>brest</t>
  </si>
  <si>
    <t>rennes</t>
  </si>
  <si>
    <t>orleans</t>
  </si>
  <si>
    <t>saran</t>
  </si>
  <si>
    <t>nogent rot</t>
  </si>
  <si>
    <t>vierzon</t>
  </si>
  <si>
    <t>bourges</t>
  </si>
  <si>
    <t>nogent phaye</t>
  </si>
  <si>
    <t>reims tinq</t>
  </si>
  <si>
    <t>chalons</t>
  </si>
  <si>
    <t>belfort</t>
  </si>
  <si>
    <t>yvetot</t>
  </si>
  <si>
    <t>gravenchon</t>
  </si>
  <si>
    <t>matene</t>
  </si>
  <si>
    <t>dammarie</t>
  </si>
  <si>
    <t>ballainvilliers</t>
  </si>
  <si>
    <t>chapelle</t>
  </si>
  <si>
    <t>thiais</t>
  </si>
  <si>
    <t>boussy</t>
  </si>
  <si>
    <t>front seine</t>
  </si>
  <si>
    <t>joinville</t>
  </si>
  <si>
    <t>montpellier</t>
  </si>
  <si>
    <t>caissargues</t>
  </si>
  <si>
    <t>nimes</t>
  </si>
  <si>
    <t>limoges</t>
  </si>
  <si>
    <t>phalsbourg</t>
  </si>
  <si>
    <t>vandoeuvre</t>
  </si>
  <si>
    <t>st jul metz</t>
  </si>
  <si>
    <t>contrexeville</t>
  </si>
  <si>
    <t>rodez</t>
  </si>
  <si>
    <t>lannemezan</t>
  </si>
  <si>
    <t>colomiers</t>
  </si>
  <si>
    <t>millau</t>
  </si>
  <si>
    <t>toulouse</t>
  </si>
  <si>
    <t>albi</t>
  </si>
  <si>
    <t>castres</t>
  </si>
  <si>
    <t>villeneuve ascq</t>
  </si>
  <si>
    <t>st nazaire</t>
  </si>
  <si>
    <t>herbiers</t>
  </si>
  <si>
    <t>fleche</t>
  </si>
  <si>
    <t>st sebastien</t>
  </si>
  <si>
    <t>creil st max</t>
  </si>
  <si>
    <t>chauray</t>
  </si>
  <si>
    <t>oleron</t>
  </si>
  <si>
    <t>fontaine comte</t>
  </si>
  <si>
    <t>meschers</t>
  </si>
  <si>
    <t>rochelle</t>
  </si>
  <si>
    <t>angouleme</t>
  </si>
  <si>
    <t>buxerolles</t>
  </si>
  <si>
    <t>plan camp</t>
  </si>
  <si>
    <t>bandol</t>
  </si>
  <si>
    <t>draguignan</t>
  </si>
  <si>
    <t>st etienne</t>
  </si>
  <si>
    <t>paul 3 chat</t>
  </si>
  <si>
    <t>aix bains</t>
  </si>
  <si>
    <t>chambery</t>
  </si>
  <si>
    <t>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</si>
</sst>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/>
    <xf numFmtId="0" fontId="3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4" fillId="0" borderId="0" xfId="0" applyFont="1" applyBorder="1"/>
    <xf numFmtId="1" fontId="0" fillId="0" borderId="0" xfId="0" applyNumberFormat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5" fillId="0" borderId="0" xfId="0" applyFont="1"/>
    <xf numFmtId="1" fontId="6" fillId="5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0" fillId="6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Fill="1" applyBorder="1"/>
  </cellXfs>
  <cellStyles count="2">
    <cellStyle name="Normal" xfId="0" builtinId="0"/>
    <cellStyle name="Titr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H12" sqref="H12"/>
    </sheetView>
  </sheetViews>
  <sheetFormatPr baseColWidth="10" defaultRowHeight="15" x14ac:dyDescent="0.25"/>
  <cols>
    <col min="1" max="1" width="4.85546875" customWidth="1"/>
    <col min="2" max="2" width="13.85546875" customWidth="1"/>
    <col min="3" max="3" width="7.5703125" customWidth="1"/>
    <col min="4" max="6" width="7.28515625" customWidth="1"/>
    <col min="10" max="10" width="16" customWidth="1"/>
  </cols>
  <sheetData>
    <row r="1" spans="1:10" ht="18.75" x14ac:dyDescent="0.3">
      <c r="B1" s="1" t="s">
        <v>1</v>
      </c>
    </row>
    <row r="3" spans="1:10" ht="9.75" customHeight="1" x14ac:dyDescent="0.25"/>
    <row r="4" spans="1:10" x14ac:dyDescent="0.25">
      <c r="B4" s="2" t="s">
        <v>2</v>
      </c>
      <c r="C4" t="s">
        <v>3</v>
      </c>
    </row>
    <row r="5" spans="1:10" x14ac:dyDescent="0.25">
      <c r="C5" t="s">
        <v>4</v>
      </c>
    </row>
    <row r="6" spans="1:10" ht="9" customHeight="1" x14ac:dyDescent="0.25"/>
    <row r="7" spans="1:10" x14ac:dyDescent="0.25">
      <c r="C7" s="3" t="s">
        <v>5</v>
      </c>
      <c r="D7" s="3" t="s">
        <v>5</v>
      </c>
      <c r="E7" s="3" t="s">
        <v>6</v>
      </c>
      <c r="F7" s="3" t="s">
        <v>5</v>
      </c>
    </row>
    <row r="8" spans="1:10" x14ac:dyDescent="0.25">
      <c r="A8" s="4" t="s">
        <v>7</v>
      </c>
      <c r="B8" s="5"/>
      <c r="C8" s="6" t="s">
        <v>8</v>
      </c>
      <c r="D8" s="7" t="s">
        <v>9</v>
      </c>
      <c r="E8" s="6" t="s">
        <v>10</v>
      </c>
      <c r="F8" s="7" t="s">
        <v>11</v>
      </c>
      <c r="G8" s="8" t="s">
        <v>12</v>
      </c>
      <c r="H8" s="4"/>
      <c r="I8" s="4"/>
      <c r="J8" s="4"/>
    </row>
    <row r="9" spans="1:10" ht="15.75" x14ac:dyDescent="0.25">
      <c r="A9" s="9"/>
      <c r="B9" s="10"/>
      <c r="C9" s="11" t="s">
        <v>13</v>
      </c>
      <c r="D9" s="12" t="s">
        <v>14</v>
      </c>
      <c r="E9" s="11" t="s">
        <v>15</v>
      </c>
      <c r="F9" s="13" t="s">
        <v>16</v>
      </c>
    </row>
    <row r="10" spans="1:10" x14ac:dyDescent="0.25">
      <c r="A10" s="2">
        <v>1</v>
      </c>
      <c r="B10" s="14" t="s">
        <v>17</v>
      </c>
      <c r="C10" s="2">
        <v>286</v>
      </c>
      <c r="D10" s="2">
        <v>7</v>
      </c>
      <c r="E10" s="15">
        <f>C10/D10</f>
        <v>40.857142857142854</v>
      </c>
      <c r="F10" s="2">
        <v>2</v>
      </c>
      <c r="G10" t="s">
        <v>18</v>
      </c>
    </row>
    <row r="11" spans="1:10" x14ac:dyDescent="0.25">
      <c r="A11" s="2">
        <v>2</v>
      </c>
      <c r="B11" s="16" t="s">
        <v>19</v>
      </c>
      <c r="C11" s="2">
        <v>526</v>
      </c>
      <c r="D11" s="2">
        <v>7</v>
      </c>
      <c r="E11" s="15">
        <f t="shared" ref="E11:E39" si="0">C11/D11</f>
        <v>75.142857142857139</v>
      </c>
      <c r="F11" s="2">
        <v>3</v>
      </c>
      <c r="G11" t="s">
        <v>20</v>
      </c>
    </row>
    <row r="12" spans="1:10" x14ac:dyDescent="0.25">
      <c r="A12" s="2">
        <v>3</v>
      </c>
      <c r="B12" s="17" t="s">
        <v>21</v>
      </c>
      <c r="C12" s="2">
        <v>187</v>
      </c>
      <c r="D12" s="2">
        <v>13</v>
      </c>
      <c r="E12" s="18">
        <f t="shared" si="0"/>
        <v>14.384615384615385</v>
      </c>
      <c r="F12" s="2">
        <v>3</v>
      </c>
      <c r="G12" t="s">
        <v>22</v>
      </c>
    </row>
    <row r="13" spans="1:10" x14ac:dyDescent="0.25">
      <c r="A13" s="2">
        <v>4</v>
      </c>
      <c r="B13" s="17" t="s">
        <v>23</v>
      </c>
      <c r="C13" s="2">
        <v>291</v>
      </c>
      <c r="D13" s="2">
        <v>8</v>
      </c>
      <c r="E13" s="15">
        <f t="shared" si="0"/>
        <v>36.375</v>
      </c>
      <c r="F13" s="2">
        <v>4</v>
      </c>
      <c r="G13" t="s">
        <v>24</v>
      </c>
    </row>
    <row r="14" spans="1:10" x14ac:dyDescent="0.25">
      <c r="A14" s="2">
        <v>5</v>
      </c>
      <c r="B14" s="17" t="s">
        <v>25</v>
      </c>
      <c r="C14" s="2">
        <v>254</v>
      </c>
      <c r="D14" s="2">
        <v>3</v>
      </c>
      <c r="E14" s="19">
        <f t="shared" si="0"/>
        <v>84.666666666666671</v>
      </c>
      <c r="F14" s="2">
        <v>2</v>
      </c>
      <c r="G14" t="s">
        <v>26</v>
      </c>
    </row>
    <row r="15" spans="1:10" x14ac:dyDescent="0.25">
      <c r="A15" s="2">
        <v>6</v>
      </c>
      <c r="B15" s="17" t="s">
        <v>27</v>
      </c>
      <c r="C15" s="2">
        <v>386</v>
      </c>
      <c r="D15" s="2">
        <v>13</v>
      </c>
      <c r="E15" s="20">
        <f t="shared" si="0"/>
        <v>29.692307692307693</v>
      </c>
      <c r="F15" s="2">
        <v>7</v>
      </c>
      <c r="G15" t="s">
        <v>28</v>
      </c>
    </row>
    <row r="16" spans="1:10" x14ac:dyDescent="0.25">
      <c r="A16" s="2"/>
      <c r="B16" s="17"/>
      <c r="C16" s="2"/>
      <c r="D16" s="2"/>
      <c r="E16" s="21"/>
      <c r="F16" s="2"/>
      <c r="G16" t="s">
        <v>29</v>
      </c>
    </row>
    <row r="17" spans="1:7" x14ac:dyDescent="0.25">
      <c r="A17" s="2">
        <v>7</v>
      </c>
      <c r="B17" s="17" t="s">
        <v>30</v>
      </c>
      <c r="C17" s="2">
        <v>568</v>
      </c>
      <c r="D17" s="2">
        <v>17</v>
      </c>
      <c r="E17" s="15">
        <f t="shared" si="0"/>
        <v>33.411764705882355</v>
      </c>
      <c r="F17" s="2">
        <v>6</v>
      </c>
      <c r="G17" t="s">
        <v>31</v>
      </c>
    </row>
    <row r="18" spans="1:7" x14ac:dyDescent="0.25">
      <c r="A18" s="2"/>
      <c r="B18" s="17"/>
      <c r="C18" s="2"/>
      <c r="D18" s="2"/>
      <c r="E18" s="15"/>
      <c r="F18" s="2"/>
      <c r="G18" t="s">
        <v>32</v>
      </c>
    </row>
    <row r="19" spans="1:7" x14ac:dyDescent="0.25">
      <c r="A19" s="2">
        <v>8</v>
      </c>
      <c r="B19" s="14" t="s">
        <v>33</v>
      </c>
      <c r="C19" s="2">
        <v>235</v>
      </c>
      <c r="D19" s="2">
        <v>9</v>
      </c>
      <c r="E19" s="20">
        <f t="shared" si="0"/>
        <v>26.111111111111111</v>
      </c>
      <c r="F19" s="2">
        <v>2</v>
      </c>
      <c r="G19" t="s">
        <v>34</v>
      </c>
    </row>
    <row r="20" spans="1:7" x14ac:dyDescent="0.25">
      <c r="A20" s="2">
        <v>10</v>
      </c>
      <c r="B20" s="22" t="s">
        <v>35</v>
      </c>
      <c r="C20" s="2">
        <v>364</v>
      </c>
      <c r="D20" s="2">
        <v>2</v>
      </c>
      <c r="E20" s="19">
        <f t="shared" si="0"/>
        <v>182</v>
      </c>
      <c r="F20" s="2">
        <v>1</v>
      </c>
      <c r="G20" t="s">
        <v>36</v>
      </c>
    </row>
    <row r="21" spans="1:7" x14ac:dyDescent="0.25">
      <c r="A21" s="2">
        <v>11</v>
      </c>
      <c r="B21" s="17" t="s">
        <v>37</v>
      </c>
      <c r="C21" s="2">
        <v>296</v>
      </c>
      <c r="D21" s="2">
        <v>3</v>
      </c>
      <c r="E21" s="19">
        <f t="shared" si="0"/>
        <v>98.666666666666671</v>
      </c>
      <c r="F21" s="2">
        <v>2</v>
      </c>
      <c r="G21" t="s">
        <v>38</v>
      </c>
    </row>
    <row r="22" spans="1:7" x14ac:dyDescent="0.25">
      <c r="A22" s="2">
        <v>12</v>
      </c>
      <c r="B22" s="17" t="s">
        <v>39</v>
      </c>
      <c r="C22" s="2">
        <v>892</v>
      </c>
      <c r="D22" s="2">
        <v>15</v>
      </c>
      <c r="E22" s="15">
        <f t="shared" si="0"/>
        <v>59.466666666666669</v>
      </c>
      <c r="F22" s="2">
        <v>9</v>
      </c>
      <c r="G22" t="s">
        <v>40</v>
      </c>
    </row>
    <row r="23" spans="1:7" x14ac:dyDescent="0.25">
      <c r="A23" s="2"/>
      <c r="B23" s="17"/>
      <c r="C23" s="2"/>
      <c r="D23" s="2"/>
      <c r="E23" s="15"/>
      <c r="F23" s="2"/>
      <c r="G23" t="s">
        <v>41</v>
      </c>
    </row>
    <row r="24" spans="1:7" x14ac:dyDescent="0.25">
      <c r="A24" s="2">
        <v>13</v>
      </c>
      <c r="B24" s="16" t="s">
        <v>42</v>
      </c>
      <c r="C24" s="2">
        <v>337</v>
      </c>
      <c r="D24" s="2">
        <v>13</v>
      </c>
      <c r="E24" s="20">
        <f t="shared" si="0"/>
        <v>25.923076923076923</v>
      </c>
      <c r="F24" s="2">
        <v>3</v>
      </c>
      <c r="G24" t="s">
        <v>43</v>
      </c>
    </row>
    <row r="25" spans="1:7" x14ac:dyDescent="0.25">
      <c r="A25" s="2">
        <v>14</v>
      </c>
      <c r="B25" s="16" t="s">
        <v>44</v>
      </c>
      <c r="C25" s="2">
        <v>109</v>
      </c>
      <c r="D25" s="2">
        <v>7</v>
      </c>
      <c r="E25" s="20">
        <f t="shared" si="0"/>
        <v>15.571428571428571</v>
      </c>
      <c r="F25" s="2">
        <v>6</v>
      </c>
      <c r="G25" t="s">
        <v>45</v>
      </c>
    </row>
    <row r="26" spans="1:7" x14ac:dyDescent="0.25">
      <c r="A26" s="2">
        <v>15</v>
      </c>
      <c r="B26" s="14" t="s">
        <v>46</v>
      </c>
      <c r="C26" s="2">
        <v>251</v>
      </c>
      <c r="D26" s="2">
        <v>5</v>
      </c>
      <c r="E26" s="15">
        <f t="shared" si="0"/>
        <v>50.2</v>
      </c>
      <c r="F26" s="2">
        <v>4</v>
      </c>
      <c r="G26" t="s">
        <v>47</v>
      </c>
    </row>
    <row r="27" spans="1:7" x14ac:dyDescent="0.25">
      <c r="A27" s="2"/>
      <c r="B27" s="14"/>
      <c r="C27" s="2"/>
      <c r="D27" s="2"/>
      <c r="E27" s="15"/>
      <c r="F27" s="2"/>
      <c r="G27" t="s">
        <v>48</v>
      </c>
    </row>
    <row r="28" spans="1:7" x14ac:dyDescent="0.25">
      <c r="A28" s="2">
        <v>16</v>
      </c>
      <c r="B28" s="16" t="s">
        <v>49</v>
      </c>
      <c r="C28" s="2">
        <v>345</v>
      </c>
      <c r="D28" s="2">
        <v>13</v>
      </c>
      <c r="E28" s="20">
        <f t="shared" si="0"/>
        <v>26.53846153846154</v>
      </c>
      <c r="F28" s="2">
        <v>7</v>
      </c>
      <c r="G28" t="s">
        <v>50</v>
      </c>
    </row>
    <row r="29" spans="1:7" x14ac:dyDescent="0.25">
      <c r="A29" s="2"/>
      <c r="B29" s="16"/>
      <c r="C29" s="2"/>
      <c r="D29" s="2"/>
      <c r="E29" s="21"/>
      <c r="F29" s="2"/>
      <c r="G29" t="s">
        <v>51</v>
      </c>
    </row>
    <row r="30" spans="1:7" ht="15.75" x14ac:dyDescent="0.25">
      <c r="A30" s="2">
        <v>17</v>
      </c>
      <c r="B30" s="22" t="s">
        <v>52</v>
      </c>
      <c r="C30" s="2">
        <v>353</v>
      </c>
      <c r="D30" s="2">
        <f t="shared" ref="D30:D32" si="1">COUNTA(G30:X30)</f>
        <v>1</v>
      </c>
      <c r="E30" s="23">
        <f t="shared" si="0"/>
        <v>353</v>
      </c>
      <c r="F30" s="2">
        <v>1</v>
      </c>
      <c r="G30" t="s">
        <v>53</v>
      </c>
    </row>
    <row r="31" spans="1:7" x14ac:dyDescent="0.25">
      <c r="A31" s="2">
        <v>18</v>
      </c>
      <c r="B31" s="16" t="s">
        <v>54</v>
      </c>
      <c r="C31" s="2">
        <v>503</v>
      </c>
      <c r="D31" s="2">
        <v>10</v>
      </c>
      <c r="E31" s="15">
        <f t="shared" si="0"/>
        <v>50.3</v>
      </c>
      <c r="F31" s="2">
        <v>4</v>
      </c>
      <c r="G31" t="s">
        <v>55</v>
      </c>
    </row>
    <row r="32" spans="1:7" x14ac:dyDescent="0.25">
      <c r="A32" s="2">
        <v>19</v>
      </c>
      <c r="B32" s="17" t="s">
        <v>56</v>
      </c>
      <c r="C32" s="2">
        <v>165</v>
      </c>
      <c r="D32" s="2">
        <f t="shared" si="1"/>
        <v>1</v>
      </c>
      <c r="E32" s="19">
        <f t="shared" si="0"/>
        <v>165</v>
      </c>
      <c r="F32" s="2">
        <v>4</v>
      </c>
      <c r="G32" t="s">
        <v>57</v>
      </c>
    </row>
    <row r="33" spans="1:7" x14ac:dyDescent="0.25">
      <c r="A33" s="2">
        <v>20</v>
      </c>
      <c r="B33" s="24" t="s">
        <v>58</v>
      </c>
      <c r="C33" s="2">
        <v>511</v>
      </c>
      <c r="D33" s="2">
        <v>17</v>
      </c>
      <c r="E33" s="15">
        <f t="shared" si="0"/>
        <v>30.058823529411764</v>
      </c>
      <c r="F33" s="2">
        <v>8</v>
      </c>
      <c r="G33" t="s">
        <v>59</v>
      </c>
    </row>
    <row r="34" spans="1:7" x14ac:dyDescent="0.25">
      <c r="A34" s="2"/>
      <c r="B34" s="24"/>
      <c r="C34" s="2"/>
      <c r="D34" s="2"/>
      <c r="E34" s="15"/>
      <c r="F34" s="2"/>
      <c r="G34" t="s">
        <v>60</v>
      </c>
    </row>
    <row r="35" spans="1:7" x14ac:dyDescent="0.25">
      <c r="A35" s="2">
        <v>21</v>
      </c>
      <c r="B35" s="16" t="s">
        <v>61</v>
      </c>
      <c r="C35" s="2">
        <v>485</v>
      </c>
      <c r="D35" s="2">
        <v>6</v>
      </c>
      <c r="E35" s="19">
        <f t="shared" si="0"/>
        <v>80.833333333333329</v>
      </c>
      <c r="F35" s="2">
        <v>3</v>
      </c>
      <c r="G35" t="s">
        <v>62</v>
      </c>
    </row>
    <row r="36" spans="1:7" x14ac:dyDescent="0.25">
      <c r="A36" s="2">
        <v>22</v>
      </c>
      <c r="B36" s="17" t="s">
        <v>63</v>
      </c>
      <c r="C36" s="2">
        <v>531</v>
      </c>
      <c r="D36" s="2">
        <v>18</v>
      </c>
      <c r="E36" s="15">
        <f t="shared" si="0"/>
        <v>29.5</v>
      </c>
      <c r="F36" s="2">
        <v>4</v>
      </c>
      <c r="G36" t="s">
        <v>64</v>
      </c>
    </row>
    <row r="37" spans="1:7" x14ac:dyDescent="0.25">
      <c r="A37" s="2"/>
      <c r="B37" s="17"/>
      <c r="C37" s="2"/>
      <c r="D37" s="2"/>
      <c r="E37" s="15"/>
      <c r="F37" s="2"/>
      <c r="G37" t="s">
        <v>65</v>
      </c>
    </row>
    <row r="38" spans="1:7" ht="7.5" customHeight="1" x14ac:dyDescent="0.25">
      <c r="C38" s="25"/>
      <c r="D38" s="26"/>
      <c r="E38" s="26"/>
      <c r="F38" s="26"/>
    </row>
    <row r="39" spans="1:7" x14ac:dyDescent="0.25">
      <c r="C39" s="2">
        <f>SUM(C10:C38)</f>
        <v>7875</v>
      </c>
      <c r="D39" s="2">
        <f>SUM(D10:D38)</f>
        <v>188</v>
      </c>
      <c r="E39" s="27">
        <f t="shared" si="0"/>
        <v>41.888297872340424</v>
      </c>
      <c r="F39" s="2">
        <f>SUM(F10:F38)</f>
        <v>85</v>
      </c>
    </row>
    <row r="40" spans="1:7" ht="6.75" customHeight="1" x14ac:dyDescent="0.25">
      <c r="C40" s="2"/>
      <c r="D40" s="2"/>
      <c r="E40" s="15"/>
      <c r="F40" s="2"/>
    </row>
    <row r="41" spans="1:7" x14ac:dyDescent="0.25">
      <c r="A41" t="s">
        <v>66</v>
      </c>
      <c r="C41" s="2"/>
      <c r="D41" s="2"/>
      <c r="E41" s="15"/>
      <c r="F41" s="2"/>
    </row>
    <row r="42" spans="1:7" ht="9.75" customHeight="1" x14ac:dyDescent="0.25"/>
    <row r="43" spans="1:7" x14ac:dyDescent="0.25">
      <c r="A43" t="s">
        <v>67</v>
      </c>
    </row>
    <row r="44" spans="1:7" ht="10.5" customHeight="1" x14ac:dyDescent="0.25"/>
    <row r="45" spans="1:7" x14ac:dyDescent="0.25">
      <c r="A45" s="28" t="s">
        <v>68</v>
      </c>
      <c r="B45" s="28"/>
    </row>
    <row r="46" spans="1:7" x14ac:dyDescent="0.25">
      <c r="B46" t="s">
        <v>69</v>
      </c>
    </row>
    <row r="48" spans="1:7" x14ac:dyDescent="0.25">
      <c r="B48" t="s">
        <v>70</v>
      </c>
    </row>
    <row r="49" spans="2:3" x14ac:dyDescent="0.25">
      <c r="C49" t="s">
        <v>71</v>
      </c>
    </row>
    <row r="50" spans="2:3" x14ac:dyDescent="0.25">
      <c r="C50" t="s">
        <v>72</v>
      </c>
    </row>
    <row r="51" spans="2:3" ht="11.25" customHeight="1" x14ac:dyDescent="0.25"/>
    <row r="52" spans="2:3" x14ac:dyDescent="0.25">
      <c r="B52" t="s">
        <v>73</v>
      </c>
    </row>
    <row r="53" spans="2:3" x14ac:dyDescent="0.25">
      <c r="B53" t="s">
        <v>74</v>
      </c>
    </row>
    <row r="54" spans="2:3" ht="10.5" customHeight="1" x14ac:dyDescent="0.25"/>
    <row r="55" spans="2:3" x14ac:dyDescent="0.25">
      <c r="B55" t="s">
        <v>75</v>
      </c>
    </row>
    <row r="56" spans="2:3" x14ac:dyDescent="0.25">
      <c r="B56" t="s">
        <v>76</v>
      </c>
    </row>
    <row r="57" spans="2:3" ht="9.75" customHeight="1" x14ac:dyDescent="0.25"/>
    <row r="58" spans="2:3" x14ac:dyDescent="0.25">
      <c r="B58" t="s">
        <v>77</v>
      </c>
    </row>
  </sheetData>
  <mergeCells count="3">
    <mergeCell ref="A8:B8"/>
    <mergeCell ref="G8:J8"/>
    <mergeCell ref="A45:B45"/>
  </mergeCells>
  <pageMargins left="0" right="0" top="0.15748031496062992" bottom="0.15748031496062992" header="0" footer="0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4" workbookViewId="0">
      <selection activeCell="E31" sqref="E31"/>
    </sheetView>
  </sheetViews>
  <sheetFormatPr baseColWidth="10" defaultRowHeight="15" x14ac:dyDescent="0.25"/>
  <cols>
    <col min="1" max="1" width="4.85546875" customWidth="1"/>
    <col min="2" max="2" width="13.85546875" customWidth="1"/>
    <col min="3" max="3" width="7.5703125" customWidth="1"/>
    <col min="4" max="6" width="7.28515625" customWidth="1"/>
  </cols>
  <sheetData>
    <row r="1" spans="1:23" x14ac:dyDescent="0.25">
      <c r="A1" t="s">
        <v>78</v>
      </c>
    </row>
    <row r="4" spans="1:23" x14ac:dyDescent="0.25">
      <c r="C4" s="2" t="s">
        <v>5</v>
      </c>
      <c r="E4" s="2" t="s">
        <v>6</v>
      </c>
    </row>
    <row r="5" spans="1:23" x14ac:dyDescent="0.25">
      <c r="A5" t="s">
        <v>7</v>
      </c>
      <c r="C5" t="s">
        <v>8</v>
      </c>
      <c r="D5" s="2" t="s">
        <v>5</v>
      </c>
      <c r="E5" t="s">
        <v>10</v>
      </c>
      <c r="F5" s="2" t="s">
        <v>5</v>
      </c>
    </row>
    <row r="6" spans="1:23" ht="15.75" x14ac:dyDescent="0.25">
      <c r="A6" s="9"/>
      <c r="B6" s="9"/>
      <c r="C6" s="29" t="s">
        <v>13</v>
      </c>
      <c r="D6" s="29" t="s">
        <v>15</v>
      </c>
      <c r="E6" s="29" t="s">
        <v>15</v>
      </c>
      <c r="F6" s="29" t="s">
        <v>16</v>
      </c>
    </row>
    <row r="7" spans="1:23" x14ac:dyDescent="0.25">
      <c r="A7" s="2">
        <v>1</v>
      </c>
      <c r="B7" s="14" t="s">
        <v>17</v>
      </c>
      <c r="C7" s="2">
        <v>286</v>
      </c>
      <c r="D7" s="2">
        <f t="shared" ref="D7:D26" si="0">COUNTA(G7:X7)</f>
        <v>7</v>
      </c>
      <c r="E7" s="15">
        <f>C7/D7</f>
        <v>40.857142857142854</v>
      </c>
      <c r="F7" s="2">
        <v>2</v>
      </c>
      <c r="G7" t="s">
        <v>79</v>
      </c>
      <c r="H7" t="s">
        <v>80</v>
      </c>
      <c r="I7" t="s">
        <v>80</v>
      </c>
      <c r="J7" t="s">
        <v>80</v>
      </c>
      <c r="K7" t="s">
        <v>80</v>
      </c>
      <c r="L7" t="s">
        <v>79</v>
      </c>
      <c r="M7" t="s">
        <v>79</v>
      </c>
    </row>
    <row r="8" spans="1:23" x14ac:dyDescent="0.25">
      <c r="A8" s="2">
        <v>2</v>
      </c>
      <c r="B8" s="16" t="s">
        <v>19</v>
      </c>
      <c r="C8" s="2">
        <v>526</v>
      </c>
      <c r="D8" s="2">
        <f t="shared" si="0"/>
        <v>7</v>
      </c>
      <c r="E8" s="15">
        <f t="shared" ref="E8:E29" si="1">C8/D8</f>
        <v>75.142857142857139</v>
      </c>
      <c r="F8" s="2">
        <v>3</v>
      </c>
      <c r="G8" t="s">
        <v>81</v>
      </c>
      <c r="H8" t="s">
        <v>82</v>
      </c>
      <c r="I8" t="s">
        <v>81</v>
      </c>
      <c r="J8" t="s">
        <v>82</v>
      </c>
      <c r="K8" t="s">
        <v>81</v>
      </c>
      <c r="L8" t="s">
        <v>82</v>
      </c>
      <c r="M8" t="s">
        <v>83</v>
      </c>
    </row>
    <row r="9" spans="1:23" x14ac:dyDescent="0.25">
      <c r="A9" s="2">
        <v>3</v>
      </c>
      <c r="B9" s="17" t="s">
        <v>21</v>
      </c>
      <c r="C9" s="2">
        <v>187</v>
      </c>
      <c r="D9" s="2">
        <f t="shared" si="0"/>
        <v>13</v>
      </c>
      <c r="E9" s="18">
        <f t="shared" si="1"/>
        <v>14.384615384615385</v>
      </c>
      <c r="F9" s="2">
        <v>3</v>
      </c>
      <c r="G9" t="s">
        <v>84</v>
      </c>
      <c r="H9" t="s">
        <v>85</v>
      </c>
      <c r="I9" t="s">
        <v>84</v>
      </c>
      <c r="J9" t="s">
        <v>86</v>
      </c>
      <c r="K9" t="s">
        <v>86</v>
      </c>
      <c r="L9" t="s">
        <v>86</v>
      </c>
      <c r="M9" t="s">
        <v>84</v>
      </c>
      <c r="N9" t="s">
        <v>86</v>
      </c>
      <c r="O9" t="s">
        <v>84</v>
      </c>
      <c r="P9" t="s">
        <v>84</v>
      </c>
      <c r="Q9" t="s">
        <v>84</v>
      </c>
      <c r="R9" t="s">
        <v>86</v>
      </c>
      <c r="S9" t="s">
        <v>84</v>
      </c>
    </row>
    <row r="10" spans="1:23" x14ac:dyDescent="0.25">
      <c r="A10" s="2">
        <v>4</v>
      </c>
      <c r="B10" s="17" t="s">
        <v>23</v>
      </c>
      <c r="C10" s="2">
        <v>291</v>
      </c>
      <c r="D10" s="2">
        <f t="shared" si="0"/>
        <v>8</v>
      </c>
      <c r="E10" s="15">
        <f t="shared" si="1"/>
        <v>36.375</v>
      </c>
      <c r="F10" s="2">
        <v>4</v>
      </c>
      <c r="G10" t="s">
        <v>87</v>
      </c>
      <c r="H10" t="s">
        <v>88</v>
      </c>
      <c r="I10" t="s">
        <v>89</v>
      </c>
      <c r="J10" t="s">
        <v>87</v>
      </c>
      <c r="K10" t="s">
        <v>89</v>
      </c>
      <c r="L10" t="s">
        <v>87</v>
      </c>
      <c r="M10" t="s">
        <v>90</v>
      </c>
      <c r="N10" t="s">
        <v>88</v>
      </c>
    </row>
    <row r="11" spans="1:23" x14ac:dyDescent="0.25">
      <c r="A11" s="2">
        <v>5</v>
      </c>
      <c r="B11" s="17" t="s">
        <v>25</v>
      </c>
      <c r="C11" s="2">
        <v>254</v>
      </c>
      <c r="D11" s="2">
        <f t="shared" si="0"/>
        <v>3</v>
      </c>
      <c r="E11" s="19">
        <f t="shared" si="1"/>
        <v>84.666666666666671</v>
      </c>
      <c r="F11" s="2">
        <v>2</v>
      </c>
      <c r="G11" t="s">
        <v>91</v>
      </c>
      <c r="H11" t="s">
        <v>91</v>
      </c>
      <c r="I11" t="s">
        <v>92</v>
      </c>
    </row>
    <row r="12" spans="1:23" x14ac:dyDescent="0.25">
      <c r="A12" s="2">
        <v>6</v>
      </c>
      <c r="B12" s="17" t="s">
        <v>27</v>
      </c>
      <c r="C12" s="2">
        <v>386</v>
      </c>
      <c r="D12" s="2">
        <f t="shared" si="0"/>
        <v>16</v>
      </c>
      <c r="E12" s="20">
        <f t="shared" si="1"/>
        <v>24.125</v>
      </c>
      <c r="F12" s="2">
        <v>7</v>
      </c>
      <c r="G12" t="s">
        <v>93</v>
      </c>
      <c r="H12" t="s">
        <v>93</v>
      </c>
      <c r="I12" t="s">
        <v>94</v>
      </c>
      <c r="J12" t="s">
        <v>95</v>
      </c>
      <c r="K12" t="s">
        <v>93</v>
      </c>
      <c r="L12" t="s">
        <v>96</v>
      </c>
      <c r="M12" t="s">
        <v>97</v>
      </c>
      <c r="N12" t="s">
        <v>93</v>
      </c>
      <c r="O12" t="s">
        <v>97</v>
      </c>
      <c r="P12" t="s">
        <v>93</v>
      </c>
      <c r="Q12" t="s">
        <v>98</v>
      </c>
      <c r="R12" t="s">
        <v>94</v>
      </c>
      <c r="S12" t="s">
        <v>99</v>
      </c>
      <c r="T12" t="s">
        <v>97</v>
      </c>
      <c r="U12" t="s">
        <v>93</v>
      </c>
      <c r="V12" t="s">
        <v>93</v>
      </c>
    </row>
    <row r="13" spans="1:23" x14ac:dyDescent="0.25">
      <c r="A13" s="2">
        <v>7</v>
      </c>
      <c r="B13" s="17" t="s">
        <v>30</v>
      </c>
      <c r="C13" s="2">
        <v>568</v>
      </c>
      <c r="D13" s="2">
        <f t="shared" si="0"/>
        <v>17</v>
      </c>
      <c r="E13" s="15">
        <f t="shared" si="1"/>
        <v>33.411764705882355</v>
      </c>
      <c r="F13" s="2">
        <v>6</v>
      </c>
      <c r="G13" t="s">
        <v>100</v>
      </c>
      <c r="H13" t="s">
        <v>101</v>
      </c>
      <c r="I13" t="s">
        <v>102</v>
      </c>
      <c r="J13" t="s">
        <v>103</v>
      </c>
      <c r="K13" t="s">
        <v>104</v>
      </c>
      <c r="L13" t="s">
        <v>105</v>
      </c>
      <c r="M13" t="s">
        <v>103</v>
      </c>
      <c r="N13" t="s">
        <v>104</v>
      </c>
      <c r="O13" t="s">
        <v>102</v>
      </c>
      <c r="P13" t="s">
        <v>100</v>
      </c>
      <c r="Q13" t="s">
        <v>103</v>
      </c>
      <c r="R13" t="s">
        <v>101</v>
      </c>
      <c r="S13" t="s">
        <v>100</v>
      </c>
      <c r="T13" t="s">
        <v>105</v>
      </c>
      <c r="U13" t="s">
        <v>103</v>
      </c>
      <c r="V13" t="s">
        <v>104</v>
      </c>
      <c r="W13" t="s">
        <v>101</v>
      </c>
    </row>
    <row r="14" spans="1:23" x14ac:dyDescent="0.25">
      <c r="A14" s="2">
        <v>8</v>
      </c>
      <c r="B14" s="14" t="s">
        <v>33</v>
      </c>
      <c r="C14" s="2">
        <v>235</v>
      </c>
      <c r="D14" s="2">
        <f t="shared" si="0"/>
        <v>9</v>
      </c>
      <c r="E14" s="20">
        <f t="shared" si="1"/>
        <v>26.111111111111111</v>
      </c>
      <c r="F14" s="2">
        <v>2</v>
      </c>
      <c r="G14" t="s">
        <v>106</v>
      </c>
      <c r="H14" t="s">
        <v>107</v>
      </c>
      <c r="I14" t="s">
        <v>107</v>
      </c>
      <c r="J14" t="s">
        <v>106</v>
      </c>
      <c r="K14" t="s">
        <v>106</v>
      </c>
      <c r="L14" t="s">
        <v>106</v>
      </c>
      <c r="M14" t="s">
        <v>107</v>
      </c>
      <c r="N14" t="s">
        <v>107</v>
      </c>
      <c r="O14" t="s">
        <v>106</v>
      </c>
    </row>
    <row r="15" spans="1:23" x14ac:dyDescent="0.25">
      <c r="A15" s="2">
        <v>10</v>
      </c>
      <c r="B15" s="22" t="s">
        <v>35</v>
      </c>
      <c r="C15" s="2">
        <v>364</v>
      </c>
      <c r="D15" s="2">
        <f t="shared" si="0"/>
        <v>2</v>
      </c>
      <c r="E15" s="19">
        <f t="shared" si="1"/>
        <v>182</v>
      </c>
      <c r="F15" s="2">
        <v>1</v>
      </c>
      <c r="G15" t="s">
        <v>108</v>
      </c>
      <c r="H15" t="s">
        <v>108</v>
      </c>
    </row>
    <row r="16" spans="1:23" x14ac:dyDescent="0.25">
      <c r="A16" s="2">
        <v>11</v>
      </c>
      <c r="B16" s="17" t="s">
        <v>37</v>
      </c>
      <c r="C16" s="2">
        <v>296</v>
      </c>
      <c r="D16" s="2">
        <f t="shared" si="0"/>
        <v>3</v>
      </c>
      <c r="E16" s="19">
        <f t="shared" si="1"/>
        <v>98.666666666666671</v>
      </c>
      <c r="F16" s="2">
        <v>2</v>
      </c>
      <c r="G16" t="s">
        <v>109</v>
      </c>
      <c r="H16" t="s">
        <v>110</v>
      </c>
      <c r="I16" t="s">
        <v>110</v>
      </c>
    </row>
    <row r="17" spans="1:24" x14ac:dyDescent="0.25">
      <c r="A17" s="2">
        <v>12</v>
      </c>
      <c r="B17" s="17" t="s">
        <v>39</v>
      </c>
      <c r="C17" s="2">
        <v>892</v>
      </c>
      <c r="D17" s="2">
        <f t="shared" si="0"/>
        <v>15</v>
      </c>
      <c r="E17" s="15">
        <f t="shared" si="1"/>
        <v>59.466666666666669</v>
      </c>
      <c r="F17" s="2">
        <v>9</v>
      </c>
      <c r="G17" t="s">
        <v>111</v>
      </c>
      <c r="H17" t="s">
        <v>112</v>
      </c>
      <c r="I17" t="s">
        <v>113</v>
      </c>
      <c r="J17" t="s">
        <v>114</v>
      </c>
      <c r="K17" t="s">
        <v>115</v>
      </c>
      <c r="L17" t="s">
        <v>111</v>
      </c>
      <c r="M17" t="s">
        <v>116</v>
      </c>
      <c r="N17" t="s">
        <v>117</v>
      </c>
      <c r="O17" t="s">
        <v>111</v>
      </c>
      <c r="P17" t="s">
        <v>116</v>
      </c>
      <c r="Q17" t="s">
        <v>117</v>
      </c>
      <c r="R17" t="s">
        <v>114</v>
      </c>
      <c r="S17" t="s">
        <v>111</v>
      </c>
      <c r="T17" t="s">
        <v>111</v>
      </c>
      <c r="U17" t="s">
        <v>118</v>
      </c>
    </row>
    <row r="18" spans="1:24" x14ac:dyDescent="0.25">
      <c r="A18" s="2">
        <v>13</v>
      </c>
      <c r="B18" s="16" t="s">
        <v>42</v>
      </c>
      <c r="C18" s="2">
        <v>337</v>
      </c>
      <c r="D18" s="2">
        <f t="shared" si="0"/>
        <v>13</v>
      </c>
      <c r="E18" s="20">
        <f t="shared" si="1"/>
        <v>25.923076923076923</v>
      </c>
      <c r="F18" s="2">
        <v>3</v>
      </c>
      <c r="G18" t="s">
        <v>119</v>
      </c>
      <c r="H18" t="s">
        <v>120</v>
      </c>
      <c r="I18" t="s">
        <v>120</v>
      </c>
      <c r="J18" t="s">
        <v>121</v>
      </c>
      <c r="K18" t="s">
        <v>120</v>
      </c>
      <c r="L18" t="s">
        <v>119</v>
      </c>
      <c r="M18" t="s">
        <v>120</v>
      </c>
      <c r="N18" t="s">
        <v>120</v>
      </c>
      <c r="O18" t="s">
        <v>120</v>
      </c>
      <c r="P18" t="s">
        <v>120</v>
      </c>
      <c r="Q18" t="s">
        <v>121</v>
      </c>
      <c r="R18" t="s">
        <v>119</v>
      </c>
      <c r="S18" t="s">
        <v>121</v>
      </c>
    </row>
    <row r="19" spans="1:24" x14ac:dyDescent="0.25">
      <c r="A19" s="2">
        <v>14</v>
      </c>
      <c r="B19" s="16" t="s">
        <v>44</v>
      </c>
      <c r="C19" s="2">
        <v>109</v>
      </c>
      <c r="D19" s="2">
        <f t="shared" si="0"/>
        <v>7</v>
      </c>
      <c r="E19" s="20">
        <f t="shared" si="1"/>
        <v>15.571428571428571</v>
      </c>
      <c r="F19" s="2">
        <v>6</v>
      </c>
      <c r="G19" t="s">
        <v>122</v>
      </c>
      <c r="H19" t="s">
        <v>122</v>
      </c>
      <c r="I19" t="s">
        <v>122</v>
      </c>
      <c r="J19" t="s">
        <v>122</v>
      </c>
      <c r="K19" t="s">
        <v>122</v>
      </c>
      <c r="L19" t="s">
        <v>122</v>
      </c>
      <c r="M19" t="s">
        <v>122</v>
      </c>
    </row>
    <row r="20" spans="1:24" x14ac:dyDescent="0.25">
      <c r="A20" s="2">
        <v>15</v>
      </c>
      <c r="B20" s="14" t="s">
        <v>46</v>
      </c>
      <c r="C20" s="2">
        <v>251</v>
      </c>
      <c r="D20" s="2">
        <f t="shared" si="0"/>
        <v>5</v>
      </c>
      <c r="E20" s="15">
        <f t="shared" si="1"/>
        <v>50.2</v>
      </c>
      <c r="F20" s="2">
        <v>4</v>
      </c>
      <c r="G20" t="s">
        <v>123</v>
      </c>
      <c r="H20" t="s">
        <v>124</v>
      </c>
      <c r="I20" t="s">
        <v>124</v>
      </c>
      <c r="J20" t="s">
        <v>125</v>
      </c>
      <c r="K20" t="s">
        <v>126</v>
      </c>
    </row>
    <row r="21" spans="1:24" x14ac:dyDescent="0.25">
      <c r="A21" s="2">
        <v>16</v>
      </c>
      <c r="B21" s="16" t="s">
        <v>49</v>
      </c>
      <c r="C21" s="2">
        <v>345</v>
      </c>
      <c r="D21" s="2">
        <f t="shared" si="0"/>
        <v>13</v>
      </c>
      <c r="E21" s="20">
        <f t="shared" si="1"/>
        <v>26.53846153846154</v>
      </c>
      <c r="F21" s="2">
        <v>7</v>
      </c>
      <c r="G21" t="s">
        <v>127</v>
      </c>
      <c r="H21" t="s">
        <v>128</v>
      </c>
      <c r="I21" t="s">
        <v>129</v>
      </c>
      <c r="J21" t="s">
        <v>130</v>
      </c>
      <c r="K21" t="s">
        <v>128</v>
      </c>
      <c r="L21" t="s">
        <v>131</v>
      </c>
      <c r="M21" t="s">
        <v>130</v>
      </c>
      <c r="N21" t="s">
        <v>128</v>
      </c>
      <c r="O21" t="s">
        <v>127</v>
      </c>
      <c r="P21" t="s">
        <v>131</v>
      </c>
      <c r="Q21" t="s">
        <v>132</v>
      </c>
      <c r="R21" t="s">
        <v>133</v>
      </c>
      <c r="S21" t="s">
        <v>127</v>
      </c>
    </row>
    <row r="22" spans="1:24" ht="15.75" x14ac:dyDescent="0.25">
      <c r="A22" s="2">
        <v>17</v>
      </c>
      <c r="B22" s="22" t="s">
        <v>52</v>
      </c>
      <c r="C22" s="2">
        <v>353</v>
      </c>
      <c r="D22" s="2">
        <f t="shared" si="0"/>
        <v>1</v>
      </c>
      <c r="E22" s="23">
        <f t="shared" si="1"/>
        <v>353</v>
      </c>
      <c r="F22" s="2">
        <v>1</v>
      </c>
      <c r="G22" t="s">
        <v>134</v>
      </c>
    </row>
    <row r="23" spans="1:24" x14ac:dyDescent="0.25">
      <c r="A23" s="2">
        <v>18</v>
      </c>
      <c r="B23" s="16" t="s">
        <v>54</v>
      </c>
      <c r="C23" s="2">
        <v>503</v>
      </c>
      <c r="D23" s="2">
        <f t="shared" si="0"/>
        <v>10</v>
      </c>
      <c r="E23" s="15">
        <f t="shared" si="1"/>
        <v>50.3</v>
      </c>
      <c r="F23" s="2">
        <v>4</v>
      </c>
      <c r="G23" t="s">
        <v>135</v>
      </c>
      <c r="H23" t="s">
        <v>136</v>
      </c>
      <c r="I23" t="s">
        <v>137</v>
      </c>
      <c r="J23" t="s">
        <v>136</v>
      </c>
      <c r="K23" t="s">
        <v>136</v>
      </c>
      <c r="L23" t="s">
        <v>135</v>
      </c>
      <c r="M23" t="s">
        <v>138</v>
      </c>
      <c r="N23" t="s">
        <v>136</v>
      </c>
      <c r="O23" t="s">
        <v>135</v>
      </c>
      <c r="P23" t="s">
        <v>135</v>
      </c>
    </row>
    <row r="24" spans="1:24" x14ac:dyDescent="0.25">
      <c r="A24" s="2">
        <v>19</v>
      </c>
      <c r="B24" s="17" t="s">
        <v>56</v>
      </c>
      <c r="C24" s="2">
        <v>165</v>
      </c>
      <c r="D24" s="2">
        <f t="shared" si="0"/>
        <v>1</v>
      </c>
      <c r="E24" s="19">
        <f t="shared" si="1"/>
        <v>165</v>
      </c>
      <c r="F24" s="2">
        <v>4</v>
      </c>
      <c r="G24" t="s">
        <v>139</v>
      </c>
    </row>
    <row r="25" spans="1:24" x14ac:dyDescent="0.25">
      <c r="A25" s="2">
        <v>20</v>
      </c>
      <c r="B25" s="24" t="s">
        <v>58</v>
      </c>
      <c r="C25" s="2">
        <v>511</v>
      </c>
      <c r="D25" s="2">
        <f t="shared" si="0"/>
        <v>17</v>
      </c>
      <c r="E25" s="15">
        <f t="shared" si="1"/>
        <v>30.058823529411764</v>
      </c>
      <c r="F25" s="2">
        <v>8</v>
      </c>
      <c r="G25" t="s">
        <v>140</v>
      </c>
      <c r="H25" t="s">
        <v>141</v>
      </c>
      <c r="I25" t="s">
        <v>142</v>
      </c>
      <c r="J25" t="s">
        <v>143</v>
      </c>
      <c r="K25" t="s">
        <v>144</v>
      </c>
      <c r="L25" t="s">
        <v>143</v>
      </c>
      <c r="M25" t="s">
        <v>145</v>
      </c>
      <c r="N25" t="s">
        <v>145</v>
      </c>
      <c r="O25" t="s">
        <v>143</v>
      </c>
      <c r="P25" t="s">
        <v>140</v>
      </c>
      <c r="Q25" t="s">
        <v>146</v>
      </c>
      <c r="R25" t="s">
        <v>142</v>
      </c>
      <c r="S25" t="s">
        <v>140</v>
      </c>
      <c r="T25" t="s">
        <v>144</v>
      </c>
      <c r="U25" t="s">
        <v>144</v>
      </c>
      <c r="V25" t="s">
        <v>144</v>
      </c>
      <c r="W25" t="s">
        <v>144</v>
      </c>
    </row>
    <row r="26" spans="1:24" x14ac:dyDescent="0.25">
      <c r="A26" s="2">
        <v>21</v>
      </c>
      <c r="B26" s="16" t="s">
        <v>61</v>
      </c>
      <c r="C26" s="2">
        <v>485</v>
      </c>
      <c r="D26" s="2">
        <f t="shared" si="0"/>
        <v>6</v>
      </c>
      <c r="E26" s="19">
        <f t="shared" si="1"/>
        <v>80.833333333333329</v>
      </c>
      <c r="F26" s="2">
        <v>3</v>
      </c>
      <c r="G26" t="s">
        <v>147</v>
      </c>
      <c r="H26" t="s">
        <v>148</v>
      </c>
      <c r="I26" t="s">
        <v>149</v>
      </c>
      <c r="J26" t="s">
        <v>148</v>
      </c>
      <c r="K26" t="s">
        <v>149</v>
      </c>
      <c r="L26" t="s">
        <v>149</v>
      </c>
    </row>
    <row r="27" spans="1:24" x14ac:dyDescent="0.25">
      <c r="A27" s="2">
        <v>22</v>
      </c>
      <c r="B27" s="17" t="s">
        <v>63</v>
      </c>
      <c r="C27" s="2">
        <v>531</v>
      </c>
      <c r="D27" s="2">
        <f>COUNTA(G27:X27)</f>
        <v>18</v>
      </c>
      <c r="E27" s="15">
        <f t="shared" si="1"/>
        <v>29.5</v>
      </c>
      <c r="F27" s="2">
        <v>4</v>
      </c>
      <c r="G27" t="s">
        <v>150</v>
      </c>
      <c r="H27" t="s">
        <v>151</v>
      </c>
      <c r="I27" t="s">
        <v>152</v>
      </c>
      <c r="J27" t="s">
        <v>153</v>
      </c>
      <c r="K27" t="s">
        <v>151</v>
      </c>
      <c r="L27" t="s">
        <v>152</v>
      </c>
      <c r="M27" t="s">
        <v>151</v>
      </c>
      <c r="N27" t="s">
        <v>153</v>
      </c>
      <c r="O27" t="s">
        <v>150</v>
      </c>
      <c r="P27" t="s">
        <v>151</v>
      </c>
      <c r="Q27" t="s">
        <v>154</v>
      </c>
      <c r="R27" t="s">
        <v>154</v>
      </c>
      <c r="S27" t="s">
        <v>153</v>
      </c>
      <c r="T27" t="s">
        <v>153</v>
      </c>
      <c r="U27" t="s">
        <v>151</v>
      </c>
      <c r="V27" t="s">
        <v>150</v>
      </c>
      <c r="W27" t="s">
        <v>152</v>
      </c>
      <c r="X27" t="s">
        <v>152</v>
      </c>
    </row>
    <row r="28" spans="1:24" x14ac:dyDescent="0.25">
      <c r="C28" s="2"/>
    </row>
    <row r="29" spans="1:24" x14ac:dyDescent="0.25">
      <c r="C29" s="2">
        <f>SUM(C7:C28)</f>
        <v>7875</v>
      </c>
      <c r="D29" s="2">
        <f>SUM(D7:D28)</f>
        <v>191</v>
      </c>
      <c r="E29" s="15">
        <f t="shared" si="1"/>
        <v>41.230366492146594</v>
      </c>
      <c r="F29" s="2">
        <f>SUM(F7:F28)</f>
        <v>85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C16" sqref="C16"/>
    </sheetView>
  </sheetViews>
  <sheetFormatPr baseColWidth="10" defaultRowHeight="15" x14ac:dyDescent="0.25"/>
  <sheetData>
    <row r="4" spans="1:1" x14ac:dyDescent="0.25">
      <c r="A4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recap_comp_16_17</vt:lpstr>
      <vt:lpstr>liste_compet_16_17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2017-06-20T13:25:29Z</dcterms:created>
  <dcterms:modified xsi:type="dcterms:W3CDTF">2017-06-20T13:28:42Z</dcterms:modified>
</cp:coreProperties>
</file>