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fev19" sheetId="3" r:id="rId1"/>
  </sheets>
  <calcPr calcId="144525"/>
</workbook>
</file>

<file path=xl/calcChain.xml><?xml version="1.0" encoding="utf-8"?>
<calcChain xmlns="http://schemas.openxmlformats.org/spreadsheetml/2006/main">
  <c r="O83" i="3" l="1"/>
  <c r="O84" i="3"/>
  <c r="O20" i="3"/>
  <c r="O21" i="3"/>
  <c r="O22" i="3"/>
  <c r="O23" i="3"/>
  <c r="O24" i="3"/>
  <c r="O25" i="3"/>
  <c r="O26" i="3"/>
  <c r="O88" i="3" l="1"/>
  <c r="O90" i="3"/>
  <c r="G44" i="3" l="1"/>
  <c r="G43" i="3"/>
  <c r="G42" i="3"/>
  <c r="G41" i="3"/>
  <c r="G40" i="3"/>
  <c r="O11" i="3"/>
  <c r="O14" i="3"/>
  <c r="O15" i="3"/>
  <c r="O18" i="3"/>
  <c r="O12" i="3"/>
  <c r="G45" i="3" l="1"/>
  <c r="G46" i="3"/>
  <c r="G47" i="3"/>
  <c r="G48" i="3"/>
  <c r="G49" i="3"/>
  <c r="G50" i="3"/>
  <c r="O28" i="3"/>
  <c r="O16" i="3"/>
  <c r="O17" i="3"/>
  <c r="O19" i="3"/>
  <c r="O13" i="3"/>
  <c r="O10" i="3"/>
  <c r="G24" i="3"/>
  <c r="G21" i="3"/>
  <c r="G20" i="3"/>
  <c r="G19" i="3"/>
  <c r="G22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7" i="3"/>
  <c r="O9" i="3"/>
  <c r="G25" i="3"/>
  <c r="G17" i="3"/>
  <c r="G26" i="3"/>
  <c r="G27" i="3"/>
  <c r="G13" i="3"/>
  <c r="G18" i="3"/>
  <c r="G15" i="3"/>
  <c r="G16" i="3"/>
  <c r="G14" i="3"/>
  <c r="G23" i="3"/>
  <c r="G12" i="3"/>
  <c r="G11" i="3"/>
  <c r="G28" i="3"/>
  <c r="G10" i="3"/>
  <c r="G9" i="3"/>
  <c r="G59" i="3"/>
  <c r="G58" i="3"/>
  <c r="G57" i="3"/>
  <c r="G56" i="3"/>
  <c r="G55" i="3"/>
  <c r="G54" i="3"/>
  <c r="G53" i="3"/>
  <c r="G52" i="3"/>
  <c r="G51" i="3"/>
  <c r="O89" i="3"/>
  <c r="O87" i="3"/>
  <c r="O86" i="3"/>
  <c r="O85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1" i="3"/>
  <c r="G83" i="3"/>
  <c r="G77" i="3"/>
  <c r="G82" i="3"/>
  <c r="G84" i="3"/>
  <c r="G85" i="3"/>
  <c r="G86" i="3"/>
  <c r="G87" i="3"/>
  <c r="G88" i="3"/>
  <c r="G80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<sst xmlns="http://schemas.openxmlformats.org/spreadsheetml/2006/main" count="393" uniqueCount="191">
  <si>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</si>
  <si>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</si>
  <si>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</si>
  <si>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</si>
  <si>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</si>
  <si>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</si>
  <si>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GADAIS Catherine</t>
  </si>
  <si>
    <t>PLOMION Babeth</t>
  </si>
  <si>
    <t>SORET Lou-Ann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</si>
  <si>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</si>
  <si>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</si>
  <si>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</si>
  <si>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</si>
  <si>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</si>
  <si>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</si>
  <si>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</si>
  <si>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</si>
  <si>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</si>
  <si>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</si>
  <si>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</si>
  <si>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</si>
  <si>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</si>
  <si>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</si>
  <si>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</si>
  <si>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</si>
  <si>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</si>
  <si>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</si>
  <si>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</si>
  <si>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</si>
  <si>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</si>
  <si>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</si>
  <si>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</si>
  <si>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</si>
  <si>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</si>
  <si>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</si>
  <si>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</si>
  <si>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</si>
  <si>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</si>
  <si>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</si>
  <si>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</si>
  <si>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</si>
  <si>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</si>
  <si>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</si>
  <si>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</si>
  <si>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</si>
  <si>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</si>
  <si>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</si>
  <si>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</si>
  <si>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</si>
  <si>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</si>
  <si>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</si>
  <si>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</si>
  <si>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</si>
  <si>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</si>
  <si>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</si>
  <si>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</si>
  <si>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</si>
  <si>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</si>
  <si>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</si>
  <si>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</si>
  <si>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</si>
  <si>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</si>
  <si>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</si>
  <si>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</si>
  <si>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</si>
  <si>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</si>
  <si>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</si>
  <si>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</si>
  <si>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</si>
  <si>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</si>
  <si>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</si>
  <si>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</si>
  <si>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DESPRES Amélie</t>
  </si>
  <si>
    <t>B C ROUEN LE DRAGON</t>
  </si>
  <si>
    <t>B C  AERO  EVREUX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</si>
  <si>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</si>
  <si>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</si>
  <si>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</si>
  <si>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</si>
  <si>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</si>
  <si>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</si>
  <si>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</si>
  <si>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</si>
  <si>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</si>
  <si>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</si>
  <si>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</si>
  <si>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</si>
  <si>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</si>
  <si>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</si>
  <si>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</si>
  <si>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LEMIERE Laurie</t>
  </si>
  <si>
    <t>TOUTAIN Jonathan</t>
  </si>
  <si>
    <t>JEAN Anna-Belle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</si>
  <si>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</si>
  <si>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</si>
  <si>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</si>
  <si>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</si>
  <si>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</si>
  <si>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</si>
  <si>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</si>
  <si>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DUBOIS Maxime</t>
  </si>
  <si>
    <t>DEGUINE Bernard</t>
  </si>
  <si>
    <t>GORON Cécilia</t>
  </si>
  <si>
    <t>DUBOURG Stéphanie</t>
  </si>
  <si>
    <t>HAMARD Fanny</t>
  </si>
  <si>
    <t>ECOLE  GRAVENCHON</t>
  </si>
  <si>
    <t>ATHENA</t>
  </si>
  <si>
    <t>SANCHEZ Pierre Luc</t>
  </si>
  <si>
    <t>CHEVALIER Cédric</t>
  </si>
  <si>
    <t>LEZARDS MONTIVILLIERS</t>
  </si>
  <si>
    <t>LABILLE Delphine</t>
  </si>
  <si>
    <t>MILLE Nathalie</t>
  </si>
  <si>
    <t>LANOS Thibaut</t>
  </si>
  <si>
    <t>COMPANEROS</t>
  </si>
  <si>
    <t>SAMAIN Jean-Marc</t>
  </si>
  <si>
    <t>MACKOWIAK Patricia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</si>
  <si>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</si>
  <si>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</si>
  <si>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</si>
  <si>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</si>
  <si>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</si>
  <si>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</si>
  <si>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VIVIEN Joël</t>
  </si>
  <si>
    <t>BASLE Pascal</t>
  </si>
  <si>
    <t>DELABARRE Annick</t>
  </si>
  <si>
    <t>BELLIOT Myriam</t>
  </si>
  <si>
    <t>DANCIN Gérald</t>
  </si>
  <si>
    <t>BETIGNIES Abigaël</t>
  </si>
  <si>
    <t>SIMIER Evelyne</t>
  </si>
  <si>
    <t>GERMAIN Frédéric</t>
  </si>
  <si>
    <t>TWISTER BOWLING CLUB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</si>
  <si>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</si>
  <si>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</si>
  <si>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</si>
  <si>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</si>
  <si>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</si>
  <si>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</si>
  <si>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USC  DCL</t>
  </si>
  <si>
    <t>LEMAZURIER Annie</t>
  </si>
  <si>
    <t>LECARPENTIER Denis</t>
  </si>
  <si>
    <t>DELAFOSSE Florian</t>
  </si>
  <si>
    <t>LEFILLATRE Denis</t>
  </si>
  <si>
    <t>PETRET-RACCA Solange</t>
  </si>
  <si>
    <t>FRANCOIS Kévin</t>
  </si>
  <si>
    <t>ANDRE Philippe</t>
  </si>
  <si>
    <t>CARU-COUBRUN Anne</t>
  </si>
  <si>
    <t>MESNIL Mauricette</t>
  </si>
  <si>
    <t>DURECU Marie-Laure</t>
  </si>
  <si>
    <t>autres clubs : ASPTT,DRAKKAR, ECOLE GD QUEVILLY, BC LAC CANIEL,  LA MIVOIE, LOUVIERS, LES FORGES</t>
  </si>
  <si>
    <t>BAUDU Lionel</t>
  </si>
  <si>
    <t>BARRIERE Maylis</t>
  </si>
  <si>
    <t>PLANCHARD Marilyn</t>
  </si>
  <si>
    <t>SERMAND Julien</t>
  </si>
  <si>
    <t>LEFEVRE Jonathan</t>
  </si>
  <si>
    <t>BOUVRY Nicolas</t>
  </si>
  <si>
    <t>SACCO François</t>
  </si>
  <si>
    <t>HIGOUNENC Fabien</t>
  </si>
  <si>
    <t>LEBON Jean-Marc</t>
  </si>
  <si>
    <t>MOREL Anne Gaëlle</t>
  </si>
  <si>
    <t>DE SMET Christiane</t>
  </si>
  <si>
    <t>LES LEZARDS DE MONTIVILLIERS</t>
  </si>
  <si>
    <t>BILLAUX Vivien</t>
  </si>
  <si>
    <t>ROLLAND Patrick</t>
  </si>
  <si>
    <t>BAC  BOWL. ATHLETIC CLUB</t>
  </si>
  <si>
    <t>B C DES JALLES ST MEDARD</t>
  </si>
  <si>
    <t>ANGOULEME B C</t>
  </si>
  <si>
    <t>TOPS  20  LISTING FEVRIER  2019    :  Tournois</t>
  </si>
  <si>
    <t>MESNIER Françoise</t>
  </si>
  <si>
    <t xml:space="preserve">2 élites  ,  12  excellences ,  6 honneurs </t>
  </si>
  <si>
    <t>GICQUEL Marc</t>
  </si>
  <si>
    <t>BENOIST Valentin</t>
  </si>
  <si>
    <t>SIMON Michel</t>
  </si>
  <si>
    <t>10  élites  et  10  excellences</t>
  </si>
  <si>
    <t>HARDOUIN Martine</t>
  </si>
  <si>
    <t>LEROY Annette</t>
  </si>
  <si>
    <t>1 élite  ,  12   excellences  et   7  Honneurs</t>
  </si>
  <si>
    <t>BEN-RALISOA Ben</t>
  </si>
  <si>
    <t>THIOLLENT Corentin</t>
  </si>
  <si>
    <t>9  élites  et   11  excellences</t>
  </si>
  <si>
    <t>WISNIEWSKI Fely</t>
  </si>
  <si>
    <t>DUVAL Nathalie</t>
  </si>
  <si>
    <t>CHARTRES BOWLING CLUB</t>
  </si>
  <si>
    <t>AS BOWLING  CLUB  LIMOUSIN LIMOGES</t>
  </si>
  <si>
    <t>CROQUISON Laura</t>
  </si>
  <si>
    <t>TEMPLIERS B C ST MAXIMIN-CREIL</t>
  </si>
  <si>
    <t>serait en fait 29 ème.</t>
  </si>
  <si>
    <t>SAINT PAUL SPORTS BOWLING</t>
  </si>
  <si>
    <t>COSQUER Frédéric</t>
  </si>
  <si>
    <t>PAC MAN NANTES</t>
  </si>
  <si>
    <t>NEW WAVE BOWL. LA ROCHELLE</t>
  </si>
  <si>
    <t>serait en fait 30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</si>
</sst>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0\ _€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0" fillId="22" borderId="0" xfId="0" applyFill="1"/>
    <xf numFmtId="0" fontId="14" fillId="22" borderId="2" xfId="0" applyFont="1" applyFill="1" applyBorder="1" applyAlignment="1"/>
    <xf numFmtId="0" fontId="0" fillId="11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0" fillId="29" borderId="0" xfId="0" applyFont="1" applyFill="1" applyBorder="1"/>
    <xf numFmtId="0" fontId="7" fillId="30" borderId="0" xfId="0" applyFont="1" applyFill="1" applyAlignment="1">
      <alignment horizontal="center"/>
    </xf>
    <xf numFmtId="0" fontId="0" fillId="0" borderId="13" xfId="0" applyBorder="1"/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4" fontId="21" fillId="0" borderId="12" xfId="0" applyNumberFormat="1" applyFont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20" borderId="2" xfId="0" applyFont="1" applyFill="1" applyBorder="1"/>
    <xf numFmtId="0" fontId="23" fillId="0" borderId="2" xfId="1" applyFont="1" applyBorder="1"/>
    <xf numFmtId="0" fontId="23" fillId="0" borderId="6" xfId="1" applyFont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0" borderId="11" xfId="0" applyBorder="1"/>
    <xf numFmtId="0" fontId="0" fillId="27" borderId="0" xfId="0" applyFont="1" applyFill="1" applyBorder="1" applyAlignment="1">
      <alignment horizontal="center"/>
    </xf>
    <xf numFmtId="0" fontId="0" fillId="2" borderId="0" xfId="0" applyFill="1"/>
    <xf numFmtId="0" fontId="0" fillId="31" borderId="0" xfId="0" applyFont="1" applyFill="1" applyBorder="1" applyAlignment="1">
      <alignment horizontal="center"/>
    </xf>
    <xf numFmtId="0" fontId="0" fillId="31" borderId="2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0" fillId="0" borderId="2" xfId="1" applyFont="1" applyBorder="1"/>
    <xf numFmtId="0" fontId="0" fillId="0" borderId="1" xfId="0" applyFont="1" applyBorder="1"/>
    <xf numFmtId="164" fontId="21" fillId="0" borderId="6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0" fontId="13" fillId="16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4" xfId="1" applyFont="1" applyBorder="1"/>
    <xf numFmtId="0" fontId="0" fillId="0" borderId="4" xfId="1" applyFont="1" applyBorder="1"/>
    <xf numFmtId="0" fontId="0" fillId="0" borderId="6" xfId="0" applyFont="1" applyBorder="1" applyAlignment="1">
      <alignment horizontal="center"/>
    </xf>
    <xf numFmtId="0" fontId="14" fillId="22" borderId="2" xfId="0" applyFont="1" applyFill="1" applyBorder="1" applyAlignment="1">
      <alignment horizontal="center"/>
    </xf>
    <xf numFmtId="0" fontId="14" fillId="22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3" fillId="0" borderId="11" xfId="1" applyFont="1" applyBorder="1"/>
    <xf numFmtId="0" fontId="0" fillId="2" borderId="2" xfId="0" applyFont="1" applyFill="1" applyBorder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0" fillId="29" borderId="2" xfId="0" applyFont="1" applyFill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6" borderId="2" xfId="0" applyFont="1" applyFill="1" applyBorder="1" applyAlignment="1">
      <alignment horizontal="center"/>
    </xf>
    <xf numFmtId="0" fontId="7" fillId="3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ill="1" applyBorder="1"/>
    <xf numFmtId="0" fontId="0" fillId="0" borderId="1" xfId="0" applyFont="1" applyBorder="1" applyAlignment="1">
      <alignment horizontal="center"/>
    </xf>
    <xf numFmtId="165" fontId="21" fillId="0" borderId="10" xfId="0" applyNumberFormat="1" applyFont="1" applyBorder="1" applyAlignment="1">
      <alignment horizontal="center"/>
    </xf>
    <xf numFmtId="164" fontId="26" fillId="28" borderId="8" xfId="0" applyNumberFormat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CC00"/>
      <color rgb="FFFFFF00"/>
      <color rgb="FFFFFF66"/>
      <color rgb="FFFF0066"/>
      <color rgb="FFFF3399"/>
      <color rgb="FFFFFF99"/>
      <color rgb="FFFF0000"/>
      <color rgb="FFBFBFBF"/>
      <color rgb="FFD8E4B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topLeftCell="A5" workbookViewId="0">
      <selection activeCell="O71" sqref="O71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1" t="s">
        <v>166</v>
      </c>
    </row>
    <row r="2" spans="2:16" x14ac:dyDescent="0.25">
      <c r="B2" s="3"/>
    </row>
    <row r="3" spans="2:16" ht="15.75" x14ac:dyDescent="0.25">
      <c r="B3" s="3"/>
      <c r="C3" s="115" t="s">
        <v>119</v>
      </c>
      <c r="D3" s="115"/>
      <c r="G3" s="118" t="s">
        <v>82</v>
      </c>
      <c r="H3" s="118"/>
      <c r="I3" s="118"/>
    </row>
    <row r="4" spans="2:16" ht="15.75" x14ac:dyDescent="0.25">
      <c r="B4" s="3"/>
      <c r="C4" s="119" t="s">
        <v>22</v>
      </c>
      <c r="D4" s="119"/>
      <c r="E4" s="119"/>
      <c r="F4" s="119"/>
      <c r="G4" s="119"/>
      <c r="H4" s="119"/>
      <c r="K4" s="119" t="s">
        <v>21</v>
      </c>
      <c r="L4" s="119"/>
      <c r="M4" s="119"/>
      <c r="N4" s="119"/>
      <c r="O4" s="119"/>
      <c r="P4" s="119"/>
    </row>
    <row r="5" spans="2:16" ht="15.75" x14ac:dyDescent="0.25">
      <c r="B5" s="3"/>
      <c r="C5" s="8"/>
      <c r="K5" s="8"/>
    </row>
    <row r="6" spans="2:16" ht="15.75" x14ac:dyDescent="0.25">
      <c r="B6" s="20" t="s">
        <v>31</v>
      </c>
      <c r="C6" s="8"/>
      <c r="K6" s="8"/>
    </row>
    <row r="7" spans="2:16" ht="18.75" x14ac:dyDescent="0.3">
      <c r="B7" s="8"/>
      <c r="C7" s="8"/>
      <c r="D7" s="11" t="s">
        <v>24</v>
      </c>
      <c r="K7" s="11" t="s">
        <v>32</v>
      </c>
    </row>
    <row r="8" spans="2:16" x14ac:dyDescent="0.25">
      <c r="L8" s="91"/>
      <c r="M8" s="91"/>
      <c r="N8" s="91"/>
    </row>
    <row r="9" spans="2:16" x14ac:dyDescent="0.25">
      <c r="B9" s="6">
        <v>1</v>
      </c>
      <c r="C9" s="9" t="s">
        <v>0</v>
      </c>
      <c r="D9" s="56" t="s">
        <v>1</v>
      </c>
      <c r="E9" s="126">
        <v>51177</v>
      </c>
      <c r="F9" s="127">
        <v>284</v>
      </c>
      <c r="G9" s="69">
        <f>E9/F9</f>
        <v>180.20070422535213</v>
      </c>
      <c r="H9" s="52" t="s">
        <v>26</v>
      </c>
      <c r="J9" s="6">
        <v>1</v>
      </c>
      <c r="K9" s="76" t="s">
        <v>11</v>
      </c>
      <c r="L9" s="132" t="s">
        <v>27</v>
      </c>
      <c r="M9" s="127">
        <v>47748</v>
      </c>
      <c r="N9" s="127">
        <v>237</v>
      </c>
      <c r="O9" s="124">
        <f t="shared" ref="O9:O28" si="0">M9/N9</f>
        <v>201.46835443037975</v>
      </c>
      <c r="P9" s="138" t="s">
        <v>26</v>
      </c>
    </row>
    <row r="10" spans="2:16" x14ac:dyDescent="0.25">
      <c r="B10" s="5">
        <v>2</v>
      </c>
      <c r="C10" s="10" t="s">
        <v>3</v>
      </c>
      <c r="D10" s="22" t="s">
        <v>1</v>
      </c>
      <c r="E10" s="128">
        <v>34572</v>
      </c>
      <c r="F10" s="129">
        <v>194</v>
      </c>
      <c r="G10" s="66">
        <f>E10/F10</f>
        <v>178.20618556701032</v>
      </c>
      <c r="H10" s="53" t="s">
        <v>26</v>
      </c>
      <c r="J10" s="5">
        <v>2</v>
      </c>
      <c r="K10" s="61" t="s">
        <v>131</v>
      </c>
      <c r="L10" s="50" t="s">
        <v>9</v>
      </c>
      <c r="M10" s="129">
        <v>11496</v>
      </c>
      <c r="N10" s="129">
        <v>59</v>
      </c>
      <c r="O10" s="125">
        <f>M10/N10</f>
        <v>194.84745762711864</v>
      </c>
      <c r="P10" s="139" t="s">
        <v>26</v>
      </c>
    </row>
    <row r="11" spans="2:16" x14ac:dyDescent="0.25">
      <c r="B11" s="5">
        <v>3</v>
      </c>
      <c r="C11" s="10" t="s">
        <v>8</v>
      </c>
      <c r="D11" s="101" t="s">
        <v>5</v>
      </c>
      <c r="E11" s="128">
        <v>26086</v>
      </c>
      <c r="F11" s="129">
        <v>151</v>
      </c>
      <c r="G11" s="66">
        <f>E11/F11</f>
        <v>172.75496688741723</v>
      </c>
      <c r="H11" s="54" t="s">
        <v>25</v>
      </c>
      <c r="J11" s="5">
        <v>3</v>
      </c>
      <c r="K11" s="61" t="s">
        <v>16</v>
      </c>
      <c r="L11" s="82" t="s">
        <v>27</v>
      </c>
      <c r="M11" s="129">
        <v>49512</v>
      </c>
      <c r="N11" s="129">
        <v>255</v>
      </c>
      <c r="O11" s="125">
        <f>M11/N11</f>
        <v>194.16470588235293</v>
      </c>
      <c r="P11" s="139" t="s">
        <v>26</v>
      </c>
    </row>
    <row r="12" spans="2:16" x14ac:dyDescent="0.25">
      <c r="B12" s="5">
        <v>4</v>
      </c>
      <c r="C12" s="10" t="s">
        <v>4</v>
      </c>
      <c r="D12" s="84" t="s">
        <v>23</v>
      </c>
      <c r="E12" s="128">
        <v>19341</v>
      </c>
      <c r="F12" s="129">
        <v>113</v>
      </c>
      <c r="G12" s="66">
        <f>E12/F12</f>
        <v>171.15929203539824</v>
      </c>
      <c r="H12" s="54" t="s">
        <v>25</v>
      </c>
      <c r="J12" s="5">
        <v>4</v>
      </c>
      <c r="K12" s="61" t="s">
        <v>14</v>
      </c>
      <c r="L12" s="135" t="s">
        <v>5</v>
      </c>
      <c r="M12" s="129">
        <v>27094</v>
      </c>
      <c r="N12" s="129">
        <v>140</v>
      </c>
      <c r="O12" s="125">
        <f>M12/N12</f>
        <v>193.52857142857144</v>
      </c>
      <c r="P12" s="139" t="s">
        <v>26</v>
      </c>
    </row>
    <row r="13" spans="2:16" x14ac:dyDescent="0.25">
      <c r="B13" s="5">
        <v>5</v>
      </c>
      <c r="C13" s="99" t="s">
        <v>6</v>
      </c>
      <c r="D13" s="22" t="s">
        <v>1</v>
      </c>
      <c r="E13" s="128">
        <v>21020</v>
      </c>
      <c r="F13" s="129">
        <v>125</v>
      </c>
      <c r="G13" s="66">
        <f>E13/F13</f>
        <v>168.16</v>
      </c>
      <c r="H13" s="54" t="s">
        <v>25</v>
      </c>
      <c r="J13" s="5">
        <v>5</v>
      </c>
      <c r="K13" s="61" t="s">
        <v>126</v>
      </c>
      <c r="L13" s="136" t="s">
        <v>2</v>
      </c>
      <c r="M13" s="129">
        <v>10025</v>
      </c>
      <c r="N13" s="129">
        <v>52</v>
      </c>
      <c r="O13" s="125">
        <f>M13/N13</f>
        <v>192.78846153846155</v>
      </c>
      <c r="P13" s="139" t="s">
        <v>26</v>
      </c>
    </row>
    <row r="14" spans="2:16" x14ac:dyDescent="0.25">
      <c r="B14" s="5">
        <v>6</v>
      </c>
      <c r="C14" s="99" t="s">
        <v>72</v>
      </c>
      <c r="D14" s="82" t="s">
        <v>27</v>
      </c>
      <c r="E14" s="130">
        <v>14935</v>
      </c>
      <c r="F14" s="131">
        <v>89</v>
      </c>
      <c r="G14" s="66">
        <f>E14/F14</f>
        <v>167.80898876404495</v>
      </c>
      <c r="H14" s="54" t="s">
        <v>25</v>
      </c>
      <c r="J14" s="5">
        <v>6</v>
      </c>
      <c r="K14" s="61" t="s">
        <v>17</v>
      </c>
      <c r="L14" s="137" t="s">
        <v>28</v>
      </c>
      <c r="M14" s="129">
        <v>26933</v>
      </c>
      <c r="N14" s="129">
        <v>140</v>
      </c>
      <c r="O14" s="125">
        <f>M14/N14</f>
        <v>192.37857142857143</v>
      </c>
      <c r="P14" s="139" t="s">
        <v>26</v>
      </c>
    </row>
    <row r="15" spans="2:16" x14ac:dyDescent="0.25">
      <c r="B15" s="5">
        <v>7</v>
      </c>
      <c r="C15" s="99" t="s">
        <v>158</v>
      </c>
      <c r="D15" s="12" t="s">
        <v>1</v>
      </c>
      <c r="E15" s="130">
        <v>11711</v>
      </c>
      <c r="F15" s="131">
        <v>70</v>
      </c>
      <c r="G15" s="66">
        <f>E15/F15</f>
        <v>167.3</v>
      </c>
      <c r="H15" s="54" t="s">
        <v>25</v>
      </c>
      <c r="J15" s="5">
        <v>7</v>
      </c>
      <c r="K15" s="61" t="s">
        <v>12</v>
      </c>
      <c r="L15" s="82" t="s">
        <v>27</v>
      </c>
      <c r="M15" s="129">
        <v>20949</v>
      </c>
      <c r="N15" s="129">
        <v>109</v>
      </c>
      <c r="O15" s="125">
        <f>M15/N15</f>
        <v>192.19266055045873</v>
      </c>
      <c r="P15" s="139" t="s">
        <v>26</v>
      </c>
    </row>
    <row r="16" spans="2:16" x14ac:dyDescent="0.25">
      <c r="B16" s="5">
        <v>8</v>
      </c>
      <c r="C16" s="99" t="s">
        <v>71</v>
      </c>
      <c r="D16" s="22" t="s">
        <v>1</v>
      </c>
      <c r="E16" s="130">
        <v>15027</v>
      </c>
      <c r="F16" s="131">
        <v>90</v>
      </c>
      <c r="G16" s="66">
        <f>E16/F16</f>
        <v>166.96666666666667</v>
      </c>
      <c r="H16" s="54" t="s">
        <v>25</v>
      </c>
      <c r="J16" s="5">
        <v>8</v>
      </c>
      <c r="K16" s="61" t="s">
        <v>15</v>
      </c>
      <c r="L16" s="82" t="s">
        <v>27</v>
      </c>
      <c r="M16" s="129">
        <v>17103</v>
      </c>
      <c r="N16" s="129">
        <v>89</v>
      </c>
      <c r="O16" s="125">
        <f>M16/N16</f>
        <v>192.16853932584269</v>
      </c>
      <c r="P16" s="139" t="s">
        <v>26</v>
      </c>
    </row>
    <row r="17" spans="2:16" x14ac:dyDescent="0.25">
      <c r="B17" s="5">
        <v>9</v>
      </c>
      <c r="C17" s="122" t="s">
        <v>167</v>
      </c>
      <c r="D17" s="22" t="s">
        <v>1</v>
      </c>
      <c r="E17" s="128">
        <v>8798</v>
      </c>
      <c r="F17" s="129">
        <v>53</v>
      </c>
      <c r="G17" s="66">
        <f>E17/F17</f>
        <v>166</v>
      </c>
      <c r="H17" s="54" t="s">
        <v>25</v>
      </c>
      <c r="J17" s="5">
        <v>9</v>
      </c>
      <c r="K17" s="61" t="s">
        <v>13</v>
      </c>
      <c r="L17" s="82" t="s">
        <v>27</v>
      </c>
      <c r="M17" s="129">
        <v>41886</v>
      </c>
      <c r="N17" s="129">
        <v>218</v>
      </c>
      <c r="O17" s="125">
        <f>M17/N17</f>
        <v>192.13761467889907</v>
      </c>
      <c r="P17" s="139" t="s">
        <v>26</v>
      </c>
    </row>
    <row r="18" spans="2:16" x14ac:dyDescent="0.25">
      <c r="B18" s="5">
        <v>10</v>
      </c>
      <c r="C18" s="10" t="s">
        <v>7</v>
      </c>
      <c r="D18" s="84" t="s">
        <v>23</v>
      </c>
      <c r="E18" s="128">
        <v>22022</v>
      </c>
      <c r="F18" s="129">
        <v>133</v>
      </c>
      <c r="G18" s="66">
        <f>E18/F18</f>
        <v>165.57894736842104</v>
      </c>
      <c r="H18" s="54" t="s">
        <v>25</v>
      </c>
      <c r="J18" s="5">
        <v>10</v>
      </c>
      <c r="K18" s="61" t="s">
        <v>88</v>
      </c>
      <c r="L18" s="22" t="s">
        <v>1</v>
      </c>
      <c r="M18" s="129">
        <v>28544</v>
      </c>
      <c r="N18" s="129">
        <v>150</v>
      </c>
      <c r="O18" s="125">
        <f>M18/N18</f>
        <v>190.29333333333332</v>
      </c>
      <c r="P18" s="139" t="s">
        <v>26</v>
      </c>
    </row>
    <row r="19" spans="2:16" x14ac:dyDescent="0.25">
      <c r="B19" s="5">
        <v>11</v>
      </c>
      <c r="C19" s="10" t="s">
        <v>20</v>
      </c>
      <c r="D19" s="106" t="s">
        <v>18</v>
      </c>
      <c r="E19" s="128">
        <v>28947</v>
      </c>
      <c r="F19" s="129">
        <v>175</v>
      </c>
      <c r="G19" s="66">
        <f>E19/F19</f>
        <v>165.41142857142856</v>
      </c>
      <c r="H19" s="54" t="s">
        <v>25</v>
      </c>
      <c r="J19" s="5">
        <v>11</v>
      </c>
      <c r="K19" s="61" t="s">
        <v>68</v>
      </c>
      <c r="L19" s="82" t="s">
        <v>27</v>
      </c>
      <c r="M19" s="129">
        <v>35087</v>
      </c>
      <c r="N19" s="129">
        <v>185</v>
      </c>
      <c r="O19" s="125">
        <f>M19/N19</f>
        <v>189.65945945945947</v>
      </c>
      <c r="P19" s="140" t="s">
        <v>25</v>
      </c>
    </row>
    <row r="20" spans="2:16" x14ac:dyDescent="0.25">
      <c r="B20" s="5">
        <v>12</v>
      </c>
      <c r="C20" s="10" t="s">
        <v>104</v>
      </c>
      <c r="D20" s="50" t="s">
        <v>9</v>
      </c>
      <c r="E20" s="128">
        <v>30011</v>
      </c>
      <c r="F20" s="129">
        <v>185</v>
      </c>
      <c r="G20" s="66">
        <f>E20/F20</f>
        <v>162.22162162162161</v>
      </c>
      <c r="H20" s="54" t="s">
        <v>25</v>
      </c>
      <c r="J20" s="5">
        <v>12</v>
      </c>
      <c r="K20" s="61" t="s">
        <v>169</v>
      </c>
      <c r="L20" s="82" t="s">
        <v>27</v>
      </c>
      <c r="M20" s="129">
        <v>9203</v>
      </c>
      <c r="N20" s="129">
        <v>49</v>
      </c>
      <c r="O20" s="125">
        <f>M20/N20</f>
        <v>187.81632653061226</v>
      </c>
      <c r="P20" s="140" t="s">
        <v>25</v>
      </c>
    </row>
    <row r="21" spans="2:16" x14ac:dyDescent="0.25">
      <c r="B21" s="5">
        <v>13</v>
      </c>
      <c r="C21" s="10" t="s">
        <v>90</v>
      </c>
      <c r="D21" s="82" t="s">
        <v>27</v>
      </c>
      <c r="E21" s="128">
        <v>11017</v>
      </c>
      <c r="F21" s="129">
        <v>68</v>
      </c>
      <c r="G21" s="66">
        <f>E21/F21</f>
        <v>162.01470588235293</v>
      </c>
      <c r="H21" s="54" t="s">
        <v>25</v>
      </c>
      <c r="J21" s="5">
        <v>13</v>
      </c>
      <c r="K21" s="61" t="s">
        <v>123</v>
      </c>
      <c r="L21" s="106" t="s">
        <v>18</v>
      </c>
      <c r="M21" s="129">
        <v>22657</v>
      </c>
      <c r="N21" s="129">
        <v>121</v>
      </c>
      <c r="O21" s="125">
        <f>M21/N21</f>
        <v>187.24793388429751</v>
      </c>
      <c r="P21" s="140" t="s">
        <v>25</v>
      </c>
    </row>
    <row r="22" spans="2:16" x14ac:dyDescent="0.25">
      <c r="B22" s="5">
        <v>14</v>
      </c>
      <c r="C22" s="10" t="s">
        <v>125</v>
      </c>
      <c r="D22" s="82" t="s">
        <v>27</v>
      </c>
      <c r="E22" s="128">
        <v>20766</v>
      </c>
      <c r="F22" s="129">
        <v>129</v>
      </c>
      <c r="G22" s="66">
        <f>E22/F22</f>
        <v>160.97674418604652</v>
      </c>
      <c r="H22" s="54" t="s">
        <v>25</v>
      </c>
      <c r="J22" s="5">
        <v>14</v>
      </c>
      <c r="K22" s="61" t="s">
        <v>122</v>
      </c>
      <c r="L22" s="50" t="s">
        <v>9</v>
      </c>
      <c r="M22" s="129">
        <v>12728</v>
      </c>
      <c r="N22" s="129">
        <v>68</v>
      </c>
      <c r="O22" s="125">
        <f>M22/N22</f>
        <v>187.1764705882353</v>
      </c>
      <c r="P22" s="140" t="s">
        <v>25</v>
      </c>
    </row>
    <row r="23" spans="2:16" x14ac:dyDescent="0.25">
      <c r="B23" s="5">
        <v>15</v>
      </c>
      <c r="C23" s="10" t="s">
        <v>78</v>
      </c>
      <c r="D23" s="22" t="s">
        <v>1</v>
      </c>
      <c r="E23" s="128">
        <v>17546</v>
      </c>
      <c r="F23" s="129">
        <v>113</v>
      </c>
      <c r="G23" s="66">
        <f>E23/F23</f>
        <v>155.27433628318585</v>
      </c>
      <c r="H23" s="55" t="s">
        <v>30</v>
      </c>
      <c r="J23" s="5">
        <v>15</v>
      </c>
      <c r="K23" s="61" t="s">
        <v>170</v>
      </c>
      <c r="L23" s="136" t="s">
        <v>2</v>
      </c>
      <c r="M23" s="129">
        <v>9729</v>
      </c>
      <c r="N23" s="129">
        <v>52</v>
      </c>
      <c r="O23" s="125">
        <f>M23/N23</f>
        <v>187.09615384615384</v>
      </c>
      <c r="P23" s="140" t="s">
        <v>25</v>
      </c>
    </row>
    <row r="24" spans="2:16" x14ac:dyDescent="0.25">
      <c r="B24" s="5">
        <v>16</v>
      </c>
      <c r="C24" s="10" t="s">
        <v>146</v>
      </c>
      <c r="D24" s="82" t="s">
        <v>27</v>
      </c>
      <c r="E24" s="128">
        <v>18183</v>
      </c>
      <c r="F24" s="129">
        <v>118</v>
      </c>
      <c r="G24" s="66">
        <f>E24/F24</f>
        <v>154.09322033898306</v>
      </c>
      <c r="H24" s="55" t="s">
        <v>30</v>
      </c>
      <c r="J24" s="5">
        <v>16</v>
      </c>
      <c r="K24" s="61" t="s">
        <v>10</v>
      </c>
      <c r="L24" s="82" t="s">
        <v>27</v>
      </c>
      <c r="M24" s="129">
        <v>17145</v>
      </c>
      <c r="N24" s="129">
        <v>92</v>
      </c>
      <c r="O24" s="125">
        <f>M24/N24</f>
        <v>186.35869565217391</v>
      </c>
      <c r="P24" s="140" t="s">
        <v>25</v>
      </c>
    </row>
    <row r="25" spans="2:16" x14ac:dyDescent="0.25">
      <c r="B25" s="5">
        <v>17</v>
      </c>
      <c r="C25" s="10" t="s">
        <v>145</v>
      </c>
      <c r="D25" s="50" t="s">
        <v>9</v>
      </c>
      <c r="E25" s="128">
        <v>15016</v>
      </c>
      <c r="F25" s="129">
        <v>98</v>
      </c>
      <c r="G25" s="66">
        <f>E25/F25</f>
        <v>153.22448979591837</v>
      </c>
      <c r="H25" s="55" t="s">
        <v>30</v>
      </c>
      <c r="J25" s="5">
        <v>17</v>
      </c>
      <c r="K25" s="61" t="s">
        <v>139</v>
      </c>
      <c r="L25" s="22" t="s">
        <v>1</v>
      </c>
      <c r="M25" s="129">
        <v>36555</v>
      </c>
      <c r="N25" s="129">
        <v>197</v>
      </c>
      <c r="O25" s="125">
        <f>M25/N25</f>
        <v>185.55837563451777</v>
      </c>
      <c r="P25" s="140" t="s">
        <v>25</v>
      </c>
    </row>
    <row r="26" spans="2:16" x14ac:dyDescent="0.25">
      <c r="B26" s="5">
        <v>18</v>
      </c>
      <c r="C26" s="10" t="s">
        <v>138</v>
      </c>
      <c r="D26" s="22" t="s">
        <v>1</v>
      </c>
      <c r="E26" s="128">
        <v>10177</v>
      </c>
      <c r="F26" s="129">
        <v>67</v>
      </c>
      <c r="G26" s="66">
        <f>E26/F26</f>
        <v>151.8955223880597</v>
      </c>
      <c r="H26" s="55" t="s">
        <v>30</v>
      </c>
      <c r="J26" s="5">
        <v>18</v>
      </c>
      <c r="K26" s="61" t="s">
        <v>140</v>
      </c>
      <c r="L26" s="22" t="s">
        <v>1</v>
      </c>
      <c r="M26" s="129">
        <v>24784</v>
      </c>
      <c r="N26" s="129">
        <v>134</v>
      </c>
      <c r="O26" s="125">
        <f>M26/N26</f>
        <v>184.955223880597</v>
      </c>
      <c r="P26" s="140" t="s">
        <v>25</v>
      </c>
    </row>
    <row r="27" spans="2:16" x14ac:dyDescent="0.25">
      <c r="B27" s="5">
        <v>19</v>
      </c>
      <c r="C27" s="10" t="s">
        <v>19</v>
      </c>
      <c r="D27" s="107" t="s">
        <v>9</v>
      </c>
      <c r="E27" s="128">
        <v>8648</v>
      </c>
      <c r="F27" s="129">
        <v>57</v>
      </c>
      <c r="G27" s="66">
        <f>E27/F27</f>
        <v>151.71929824561403</v>
      </c>
      <c r="H27" s="55" t="s">
        <v>30</v>
      </c>
      <c r="J27" s="5">
        <v>19</v>
      </c>
      <c r="K27" s="61" t="s">
        <v>141</v>
      </c>
      <c r="L27" s="133" t="s">
        <v>2</v>
      </c>
      <c r="M27" s="129">
        <v>24091</v>
      </c>
      <c r="N27" s="129">
        <v>132</v>
      </c>
      <c r="O27" s="125">
        <f>M27/N27</f>
        <v>182.50757575757575</v>
      </c>
      <c r="P27" s="140" t="s">
        <v>25</v>
      </c>
    </row>
    <row r="28" spans="2:16" x14ac:dyDescent="0.25">
      <c r="B28" s="4">
        <v>20</v>
      </c>
      <c r="C28" s="123" t="s">
        <v>159</v>
      </c>
      <c r="D28" s="82" t="s">
        <v>27</v>
      </c>
      <c r="E28" s="128">
        <v>7718</v>
      </c>
      <c r="F28" s="129">
        <v>51</v>
      </c>
      <c r="G28" s="66">
        <f>E28/F28</f>
        <v>151.33333333333334</v>
      </c>
      <c r="H28" s="55" t="s">
        <v>30</v>
      </c>
      <c r="J28" s="4">
        <v>20</v>
      </c>
      <c r="K28" s="61" t="s">
        <v>171</v>
      </c>
      <c r="L28" s="134" t="s">
        <v>9</v>
      </c>
      <c r="M28" s="129">
        <v>10564</v>
      </c>
      <c r="N28" s="129">
        <v>58</v>
      </c>
      <c r="O28" s="125">
        <f>M28/N28</f>
        <v>182.13793103448276</v>
      </c>
      <c r="P28" s="141" t="s">
        <v>25</v>
      </c>
    </row>
    <row r="29" spans="2:16" x14ac:dyDescent="0.25">
      <c r="C29" t="s">
        <v>168</v>
      </c>
      <c r="D29" s="49"/>
      <c r="E29" s="42">
        <f>SUM(E9:E28)</f>
        <v>392718</v>
      </c>
      <c r="F29" s="43">
        <f>SUM(F9:F28)</f>
        <v>2363</v>
      </c>
      <c r="G29" s="44">
        <f>+E29/F29</f>
        <v>166.19466779517563</v>
      </c>
      <c r="H29" s="102"/>
      <c r="K29" s="62" t="s">
        <v>172</v>
      </c>
      <c r="L29" s="49"/>
      <c r="M29" s="42">
        <f>SUM(M9:M27)</f>
        <v>473269</v>
      </c>
      <c r="N29" s="42">
        <f>SUM(N9:N27)</f>
        <v>2479</v>
      </c>
      <c r="O29" s="44">
        <f>+M29/N29</f>
        <v>190.9112545381202</v>
      </c>
    </row>
    <row r="31" spans="2:16" x14ac:dyDescent="0.25">
      <c r="B31" s="2">
        <v>8</v>
      </c>
      <c r="C31" s="12" t="s">
        <v>1</v>
      </c>
      <c r="D31" s="2"/>
      <c r="E31" s="2">
        <v>1</v>
      </c>
      <c r="F31" s="110" t="s">
        <v>5</v>
      </c>
      <c r="G31" s="110"/>
      <c r="J31" s="2">
        <v>3</v>
      </c>
      <c r="K31" s="12" t="s">
        <v>29</v>
      </c>
      <c r="M31" s="2">
        <v>1</v>
      </c>
      <c r="N31" s="110" t="s">
        <v>5</v>
      </c>
      <c r="O31" s="110"/>
    </row>
    <row r="32" spans="2:16" x14ac:dyDescent="0.25">
      <c r="B32" s="1">
        <v>0</v>
      </c>
      <c r="C32" s="36" t="s">
        <v>2</v>
      </c>
      <c r="D32" s="2"/>
      <c r="E32" s="2">
        <v>5</v>
      </c>
      <c r="F32" s="114" t="s">
        <v>27</v>
      </c>
      <c r="G32" s="114"/>
      <c r="J32" s="1">
        <v>3</v>
      </c>
      <c r="K32" s="36" t="s">
        <v>2</v>
      </c>
      <c r="M32" s="2">
        <v>8</v>
      </c>
      <c r="N32" s="120" t="s">
        <v>27</v>
      </c>
      <c r="O32" s="120"/>
    </row>
    <row r="33" spans="2:16" x14ac:dyDescent="0.25">
      <c r="B33" s="1">
        <v>2</v>
      </c>
      <c r="C33" s="16" t="s">
        <v>23</v>
      </c>
      <c r="D33" s="7"/>
      <c r="E33" s="2">
        <v>3</v>
      </c>
      <c r="F33" s="116" t="s">
        <v>9</v>
      </c>
      <c r="G33" s="116"/>
      <c r="J33" s="1">
        <v>0</v>
      </c>
      <c r="K33" s="14" t="s">
        <v>23</v>
      </c>
      <c r="M33" s="2">
        <v>3</v>
      </c>
      <c r="N33" s="117" t="s">
        <v>9</v>
      </c>
      <c r="O33" s="117"/>
    </row>
    <row r="34" spans="2:16" x14ac:dyDescent="0.25">
      <c r="B34" s="7">
        <v>1</v>
      </c>
      <c r="C34" s="105" t="s">
        <v>18</v>
      </c>
      <c r="E34" s="7">
        <v>0</v>
      </c>
      <c r="F34" s="113" t="s">
        <v>63</v>
      </c>
      <c r="G34" s="113"/>
      <c r="J34" s="7">
        <v>1</v>
      </c>
      <c r="K34" s="15" t="s">
        <v>28</v>
      </c>
    </row>
    <row r="35" spans="2:16" s="46" customFormat="1" x14ac:dyDescent="0.25">
      <c r="B35" s="7"/>
      <c r="C35" s="37"/>
      <c r="E35" s="7">
        <v>0</v>
      </c>
      <c r="F35" s="121" t="s">
        <v>28</v>
      </c>
      <c r="G35" s="121"/>
      <c r="J35" s="7">
        <v>1</v>
      </c>
      <c r="K35" s="105" t="s">
        <v>18</v>
      </c>
    </row>
    <row r="36" spans="2:16" x14ac:dyDescent="0.25">
      <c r="B36" s="7"/>
      <c r="C36" s="19" t="s">
        <v>134</v>
      </c>
      <c r="J36" s="7"/>
      <c r="K36" s="18"/>
    </row>
    <row r="37" spans="2:16" x14ac:dyDescent="0.25">
      <c r="B37" s="7"/>
      <c r="C37" s="17"/>
      <c r="J37" s="7"/>
      <c r="K37" s="18"/>
    </row>
    <row r="38" spans="2:16" x14ac:dyDescent="0.25">
      <c r="C38" s="115" t="s">
        <v>120</v>
      </c>
      <c r="D38" s="115"/>
    </row>
    <row r="39" spans="2:16" x14ac:dyDescent="0.25">
      <c r="C39" s="91"/>
      <c r="D39" s="91"/>
      <c r="E39" s="91"/>
      <c r="F39" s="91"/>
      <c r="K39" s="91"/>
      <c r="L39" s="91"/>
      <c r="M39" s="91"/>
      <c r="N39" s="91"/>
    </row>
    <row r="40" spans="2:16" x14ac:dyDescent="0.25">
      <c r="B40" s="72">
        <v>1</v>
      </c>
      <c r="C40" s="76" t="s">
        <v>79</v>
      </c>
      <c r="D40" s="51" t="s">
        <v>50</v>
      </c>
      <c r="E40" s="142">
        <v>13473</v>
      </c>
      <c r="F40" s="142">
        <v>76</v>
      </c>
      <c r="G40" s="69">
        <f t="shared" ref="G40:G59" si="1">E40/F40</f>
        <v>177.27631578947367</v>
      </c>
      <c r="H40" s="52" t="s">
        <v>26</v>
      </c>
      <c r="J40" s="6">
        <v>1</v>
      </c>
      <c r="K40" s="76" t="s">
        <v>46</v>
      </c>
      <c r="L40" s="45" t="s">
        <v>38</v>
      </c>
      <c r="M40" s="148">
        <v>28187</v>
      </c>
      <c r="N40" s="148">
        <v>135</v>
      </c>
      <c r="O40" s="68">
        <f t="shared" ref="O40:O59" si="2">M40/N40</f>
        <v>208.7925925925926</v>
      </c>
      <c r="P40" s="52" t="s">
        <v>26</v>
      </c>
    </row>
    <row r="41" spans="2:16" x14ac:dyDescent="0.25">
      <c r="B41" s="73">
        <v>2</v>
      </c>
      <c r="C41" s="61" t="s">
        <v>127</v>
      </c>
      <c r="D41" s="93" t="s">
        <v>50</v>
      </c>
      <c r="E41" s="143">
        <v>14494</v>
      </c>
      <c r="F41" s="143">
        <v>83</v>
      </c>
      <c r="G41" s="66">
        <f t="shared" si="1"/>
        <v>174.62650602409639</v>
      </c>
      <c r="H41" s="54" t="s">
        <v>25</v>
      </c>
      <c r="J41" s="5">
        <v>2</v>
      </c>
      <c r="K41" s="61" t="s">
        <v>47</v>
      </c>
      <c r="L41" s="93" t="s">
        <v>50</v>
      </c>
      <c r="M41" s="37">
        <v>26025</v>
      </c>
      <c r="N41" s="37">
        <v>129</v>
      </c>
      <c r="O41" s="67">
        <f t="shared" si="2"/>
        <v>201.74418604651163</v>
      </c>
      <c r="P41" s="53" t="s">
        <v>26</v>
      </c>
    </row>
    <row r="42" spans="2:16" x14ac:dyDescent="0.25">
      <c r="B42" s="73">
        <v>3</v>
      </c>
      <c r="C42" s="61" t="s">
        <v>33</v>
      </c>
      <c r="D42" s="92" t="s">
        <v>66</v>
      </c>
      <c r="E42" s="143">
        <v>12895</v>
      </c>
      <c r="F42" s="143">
        <v>74</v>
      </c>
      <c r="G42" s="66">
        <f t="shared" si="1"/>
        <v>174.25675675675674</v>
      </c>
      <c r="H42" s="54" t="s">
        <v>25</v>
      </c>
      <c r="J42" s="5">
        <v>3</v>
      </c>
      <c r="K42" s="61" t="s">
        <v>41</v>
      </c>
      <c r="L42" s="22" t="s">
        <v>65</v>
      </c>
      <c r="M42" s="37">
        <v>13770</v>
      </c>
      <c r="N42" s="37">
        <v>69</v>
      </c>
      <c r="O42" s="88">
        <f t="shared" si="2"/>
        <v>199.56521739130434</v>
      </c>
      <c r="P42" s="53" t="s">
        <v>26</v>
      </c>
    </row>
    <row r="43" spans="2:16" x14ac:dyDescent="0.25">
      <c r="B43" s="73">
        <v>4</v>
      </c>
      <c r="C43" s="61" t="s">
        <v>80</v>
      </c>
      <c r="D43" s="93" t="s">
        <v>50</v>
      </c>
      <c r="E43" s="143">
        <v>19990</v>
      </c>
      <c r="F43" s="143">
        <v>117</v>
      </c>
      <c r="G43" s="66">
        <f t="shared" si="1"/>
        <v>170.85470085470087</v>
      </c>
      <c r="H43" s="54" t="s">
        <v>25</v>
      </c>
      <c r="J43" s="5">
        <v>4</v>
      </c>
      <c r="K43" s="61" t="s">
        <v>40</v>
      </c>
      <c r="L43" s="22" t="s">
        <v>65</v>
      </c>
      <c r="M43" s="37">
        <v>33200</v>
      </c>
      <c r="N43" s="37">
        <v>169</v>
      </c>
      <c r="O43" s="88">
        <f t="shared" si="2"/>
        <v>196.44970414201183</v>
      </c>
      <c r="P43" s="53" t="s">
        <v>26</v>
      </c>
    </row>
    <row r="44" spans="2:16" x14ac:dyDescent="0.25">
      <c r="B44" s="73">
        <v>5</v>
      </c>
      <c r="C44" s="61" t="s">
        <v>99</v>
      </c>
      <c r="D44" s="75" t="s">
        <v>39</v>
      </c>
      <c r="E44" s="143">
        <v>8447</v>
      </c>
      <c r="F44" s="143">
        <v>50</v>
      </c>
      <c r="G44" s="66">
        <f t="shared" si="1"/>
        <v>168.94</v>
      </c>
      <c r="H44" s="54" t="s">
        <v>25</v>
      </c>
      <c r="J44" s="5">
        <v>5</v>
      </c>
      <c r="K44" s="61" t="s">
        <v>98</v>
      </c>
      <c r="L44" s="22" t="s">
        <v>65</v>
      </c>
      <c r="M44" s="37">
        <v>18625</v>
      </c>
      <c r="N44" s="37">
        <v>95</v>
      </c>
      <c r="O44" s="88">
        <f t="shared" si="2"/>
        <v>196.05263157894737</v>
      </c>
      <c r="P44" s="53" t="s">
        <v>26</v>
      </c>
    </row>
    <row r="45" spans="2:16" x14ac:dyDescent="0.25">
      <c r="B45" s="73">
        <v>6</v>
      </c>
      <c r="C45" s="61" t="s">
        <v>83</v>
      </c>
      <c r="D45" s="93" t="s">
        <v>50</v>
      </c>
      <c r="E45" s="143">
        <v>18728</v>
      </c>
      <c r="F45" s="143">
        <v>111</v>
      </c>
      <c r="G45" s="66">
        <f t="shared" si="1"/>
        <v>168.72072072072072</v>
      </c>
      <c r="H45" s="54" t="s">
        <v>25</v>
      </c>
      <c r="J45" s="5">
        <v>6</v>
      </c>
      <c r="K45" s="61" t="s">
        <v>42</v>
      </c>
      <c r="L45" s="22" t="s">
        <v>65</v>
      </c>
      <c r="M45" s="37">
        <v>30766</v>
      </c>
      <c r="N45" s="37">
        <v>157</v>
      </c>
      <c r="O45" s="66">
        <f t="shared" si="2"/>
        <v>195.96178343949043</v>
      </c>
      <c r="P45" s="53" t="s">
        <v>26</v>
      </c>
    </row>
    <row r="46" spans="2:16" x14ac:dyDescent="0.25">
      <c r="B46" s="73">
        <v>7</v>
      </c>
      <c r="C46" s="61" t="s">
        <v>95</v>
      </c>
      <c r="D46" s="22" t="s">
        <v>65</v>
      </c>
      <c r="E46" s="143">
        <v>35946</v>
      </c>
      <c r="F46" s="143">
        <v>213</v>
      </c>
      <c r="G46" s="66">
        <f t="shared" si="1"/>
        <v>168.7605633802817</v>
      </c>
      <c r="H46" s="54" t="s">
        <v>25</v>
      </c>
      <c r="J46" s="5">
        <v>7</v>
      </c>
      <c r="K46" s="61" t="s">
        <v>45</v>
      </c>
      <c r="L46" s="149" t="s">
        <v>130</v>
      </c>
      <c r="M46" s="37">
        <v>12528</v>
      </c>
      <c r="N46" s="37">
        <v>64</v>
      </c>
      <c r="O46" s="66">
        <f t="shared" si="2"/>
        <v>195.75</v>
      </c>
      <c r="P46" s="53" t="s">
        <v>26</v>
      </c>
    </row>
    <row r="47" spans="2:16" x14ac:dyDescent="0.25">
      <c r="B47" s="73">
        <v>8</v>
      </c>
      <c r="C47" s="61" t="s">
        <v>132</v>
      </c>
      <c r="D47" s="93" t="s">
        <v>50</v>
      </c>
      <c r="E47" s="143">
        <v>12515</v>
      </c>
      <c r="F47" s="143">
        <v>75</v>
      </c>
      <c r="G47" s="66">
        <f t="shared" si="1"/>
        <v>166.86666666666667</v>
      </c>
      <c r="H47" s="54" t="s">
        <v>25</v>
      </c>
      <c r="J47" s="5">
        <v>8</v>
      </c>
      <c r="K47" s="61" t="s">
        <v>129</v>
      </c>
      <c r="L47" s="22" t="s">
        <v>65</v>
      </c>
      <c r="M47" s="37">
        <v>17298</v>
      </c>
      <c r="N47" s="37">
        <v>89</v>
      </c>
      <c r="O47" s="66">
        <f t="shared" si="2"/>
        <v>194.35955056179776</v>
      </c>
      <c r="P47" s="53" t="s">
        <v>26</v>
      </c>
    </row>
    <row r="48" spans="2:16" x14ac:dyDescent="0.25">
      <c r="B48" s="73">
        <v>9</v>
      </c>
      <c r="C48" s="61" t="s">
        <v>35</v>
      </c>
      <c r="D48" s="92" t="s">
        <v>66</v>
      </c>
      <c r="E48" s="143">
        <v>63865</v>
      </c>
      <c r="F48" s="143">
        <v>383</v>
      </c>
      <c r="G48" s="66">
        <f t="shared" si="1"/>
        <v>166.74934725848564</v>
      </c>
      <c r="H48" s="54" t="s">
        <v>25</v>
      </c>
      <c r="J48" s="5">
        <v>8</v>
      </c>
      <c r="K48" s="61" t="s">
        <v>43</v>
      </c>
      <c r="L48" s="151" t="s">
        <v>38</v>
      </c>
      <c r="M48" s="37">
        <v>29789</v>
      </c>
      <c r="N48" s="37">
        <v>154</v>
      </c>
      <c r="O48" s="66">
        <f t="shared" si="2"/>
        <v>193.43506493506493</v>
      </c>
      <c r="P48" s="53" t="s">
        <v>26</v>
      </c>
    </row>
    <row r="49" spans="2:16" x14ac:dyDescent="0.25">
      <c r="B49" s="73">
        <v>10</v>
      </c>
      <c r="C49" s="61" t="s">
        <v>89</v>
      </c>
      <c r="D49" s="22" t="s">
        <v>65</v>
      </c>
      <c r="E49" s="143">
        <v>16327</v>
      </c>
      <c r="F49" s="143">
        <v>98</v>
      </c>
      <c r="G49" s="66">
        <f t="shared" si="1"/>
        <v>166.60204081632654</v>
      </c>
      <c r="H49" s="54" t="s">
        <v>25</v>
      </c>
      <c r="J49" s="5">
        <v>10</v>
      </c>
      <c r="K49" s="147" t="s">
        <v>48</v>
      </c>
      <c r="L49" s="22" t="s">
        <v>65</v>
      </c>
      <c r="M49" s="37">
        <v>21419</v>
      </c>
      <c r="N49" s="37">
        <v>114</v>
      </c>
      <c r="O49" s="66">
        <f t="shared" si="2"/>
        <v>187.88596491228071</v>
      </c>
      <c r="P49" s="54" t="s">
        <v>25</v>
      </c>
    </row>
    <row r="50" spans="2:16" x14ac:dyDescent="0.25">
      <c r="B50" s="73">
        <v>11</v>
      </c>
      <c r="C50" s="61" t="s">
        <v>115</v>
      </c>
      <c r="D50" s="75" t="s">
        <v>39</v>
      </c>
      <c r="E50" s="143">
        <v>8075</v>
      </c>
      <c r="F50" s="143">
        <v>50</v>
      </c>
      <c r="G50" s="66">
        <f t="shared" si="1"/>
        <v>161.5</v>
      </c>
      <c r="H50" s="54" t="s">
        <v>25</v>
      </c>
      <c r="J50" s="5">
        <v>11</v>
      </c>
      <c r="K50" s="147" t="s">
        <v>44</v>
      </c>
      <c r="L50" s="22" t="s">
        <v>65</v>
      </c>
      <c r="M50" s="37">
        <v>44067</v>
      </c>
      <c r="N50" s="37">
        <v>235</v>
      </c>
      <c r="O50" s="66">
        <f t="shared" si="2"/>
        <v>187.51914893617021</v>
      </c>
      <c r="P50" s="54" t="s">
        <v>25</v>
      </c>
    </row>
    <row r="51" spans="2:16" x14ac:dyDescent="0.25">
      <c r="B51" s="73">
        <v>12</v>
      </c>
      <c r="C51" s="61" t="s">
        <v>36</v>
      </c>
      <c r="D51" s="94" t="s">
        <v>73</v>
      </c>
      <c r="E51" s="143">
        <v>20195</v>
      </c>
      <c r="F51" s="143">
        <v>125</v>
      </c>
      <c r="G51" s="66">
        <f t="shared" si="1"/>
        <v>161.56</v>
      </c>
      <c r="H51" s="54" t="s">
        <v>25</v>
      </c>
      <c r="J51" s="5">
        <v>12</v>
      </c>
      <c r="K51" s="61" t="s">
        <v>133</v>
      </c>
      <c r="L51" s="151" t="s">
        <v>38</v>
      </c>
      <c r="M51" s="37">
        <v>18961</v>
      </c>
      <c r="N51" s="37">
        <v>102</v>
      </c>
      <c r="O51" s="66">
        <f t="shared" si="2"/>
        <v>185.89215686274511</v>
      </c>
      <c r="P51" s="54" t="s">
        <v>25</v>
      </c>
    </row>
    <row r="52" spans="2:16" x14ac:dyDescent="0.25">
      <c r="B52" s="73">
        <v>13</v>
      </c>
      <c r="C52" s="61" t="s">
        <v>34</v>
      </c>
      <c r="D52" s="22" t="s">
        <v>65</v>
      </c>
      <c r="E52" s="143">
        <v>14688</v>
      </c>
      <c r="F52" s="143">
        <v>91</v>
      </c>
      <c r="G52" s="66">
        <f t="shared" si="1"/>
        <v>161.4065934065934</v>
      </c>
      <c r="H52" s="54" t="s">
        <v>25</v>
      </c>
      <c r="J52" s="5">
        <v>13</v>
      </c>
      <c r="K52" s="61" t="s">
        <v>81</v>
      </c>
      <c r="L52" s="22" t="s">
        <v>65</v>
      </c>
      <c r="M52" s="37">
        <v>41254</v>
      </c>
      <c r="N52" s="37">
        <v>223</v>
      </c>
      <c r="O52" s="66">
        <f t="shared" si="2"/>
        <v>184.99551569506727</v>
      </c>
      <c r="P52" s="54" t="s">
        <v>25</v>
      </c>
    </row>
    <row r="53" spans="2:16" x14ac:dyDescent="0.25">
      <c r="B53" s="73">
        <v>14</v>
      </c>
      <c r="C53" s="61" t="s">
        <v>37</v>
      </c>
      <c r="D53" s="94" t="s">
        <v>73</v>
      </c>
      <c r="E53" s="143">
        <v>22480</v>
      </c>
      <c r="F53" s="143">
        <v>141</v>
      </c>
      <c r="G53" s="66">
        <f t="shared" si="1"/>
        <v>159.43262411347519</v>
      </c>
      <c r="H53" s="59" t="s">
        <v>30</v>
      </c>
      <c r="J53" s="5">
        <v>14</v>
      </c>
      <c r="K53" s="61" t="s">
        <v>108</v>
      </c>
      <c r="L53" s="151" t="s">
        <v>38</v>
      </c>
      <c r="M53" s="37">
        <v>32178</v>
      </c>
      <c r="N53" s="37">
        <v>174</v>
      </c>
      <c r="O53" s="66">
        <f t="shared" si="2"/>
        <v>184.93103448275863</v>
      </c>
      <c r="P53" s="54" t="s">
        <v>25</v>
      </c>
    </row>
    <row r="54" spans="2:16" x14ac:dyDescent="0.25">
      <c r="B54" s="73">
        <v>15</v>
      </c>
      <c r="C54" s="61" t="s">
        <v>124</v>
      </c>
      <c r="D54" s="94" t="s">
        <v>73</v>
      </c>
      <c r="E54" s="143">
        <v>14280</v>
      </c>
      <c r="F54" s="143">
        <v>90</v>
      </c>
      <c r="G54" s="66">
        <f t="shared" si="1"/>
        <v>158.66666666666666</v>
      </c>
      <c r="H54" s="59" t="s">
        <v>30</v>
      </c>
      <c r="J54" s="5">
        <v>15</v>
      </c>
      <c r="K54" s="61" t="s">
        <v>101</v>
      </c>
      <c r="L54" s="94" t="s">
        <v>73</v>
      </c>
      <c r="M54" s="37">
        <v>23280</v>
      </c>
      <c r="N54" s="37">
        <v>126</v>
      </c>
      <c r="O54" s="66">
        <f t="shared" si="2"/>
        <v>184.76190476190476</v>
      </c>
      <c r="P54" s="54" t="s">
        <v>25</v>
      </c>
    </row>
    <row r="55" spans="2:16" x14ac:dyDescent="0.25">
      <c r="B55" s="73">
        <v>16</v>
      </c>
      <c r="C55" s="61" t="s">
        <v>84</v>
      </c>
      <c r="D55" s="94" t="s">
        <v>73</v>
      </c>
      <c r="E55" s="143">
        <v>18223</v>
      </c>
      <c r="F55" s="143">
        <v>116</v>
      </c>
      <c r="G55" s="66">
        <f t="shared" si="1"/>
        <v>157.09482758620689</v>
      </c>
      <c r="H55" s="59" t="s">
        <v>30</v>
      </c>
      <c r="J55" s="5">
        <v>16</v>
      </c>
      <c r="K55" s="61" t="s">
        <v>91</v>
      </c>
      <c r="L55" s="75" t="s">
        <v>39</v>
      </c>
      <c r="M55" s="37">
        <v>11372</v>
      </c>
      <c r="N55" s="37">
        <v>62</v>
      </c>
      <c r="O55" s="66">
        <f t="shared" si="2"/>
        <v>183.41935483870967</v>
      </c>
      <c r="P55" s="54" t="s">
        <v>25</v>
      </c>
    </row>
    <row r="56" spans="2:16" x14ac:dyDescent="0.25">
      <c r="B56" s="73">
        <v>17</v>
      </c>
      <c r="C56" s="61" t="s">
        <v>147</v>
      </c>
      <c r="D56" s="145" t="s">
        <v>160</v>
      </c>
      <c r="E56" s="143">
        <v>15656</v>
      </c>
      <c r="F56" s="143">
        <v>101</v>
      </c>
      <c r="G56" s="66">
        <f t="shared" si="1"/>
        <v>155.009900990099</v>
      </c>
      <c r="H56" s="59" t="s">
        <v>30</v>
      </c>
      <c r="J56" s="5">
        <v>17</v>
      </c>
      <c r="K56" s="61" t="s">
        <v>149</v>
      </c>
      <c r="L56" s="22" t="s">
        <v>65</v>
      </c>
      <c r="M56" s="37">
        <v>42996</v>
      </c>
      <c r="N56" s="37">
        <v>236</v>
      </c>
      <c r="O56" s="66">
        <f t="shared" si="2"/>
        <v>182.18644067796609</v>
      </c>
      <c r="P56" s="54" t="s">
        <v>25</v>
      </c>
    </row>
    <row r="57" spans="2:16" x14ac:dyDescent="0.25">
      <c r="B57" s="73">
        <v>18</v>
      </c>
      <c r="C57" s="61" t="s">
        <v>128</v>
      </c>
      <c r="D57" s="92" t="s">
        <v>66</v>
      </c>
      <c r="E57" s="143">
        <v>16254</v>
      </c>
      <c r="F57" s="143">
        <v>106</v>
      </c>
      <c r="G57" s="66">
        <f t="shared" si="1"/>
        <v>153.33962264150944</v>
      </c>
      <c r="H57" s="59" t="s">
        <v>30</v>
      </c>
      <c r="J57" s="5">
        <v>18</v>
      </c>
      <c r="K57" s="61" t="s">
        <v>176</v>
      </c>
      <c r="L57" s="22" t="s">
        <v>65</v>
      </c>
      <c r="M57" s="37">
        <v>25035</v>
      </c>
      <c r="N57" s="37">
        <v>138</v>
      </c>
      <c r="O57" s="66">
        <f t="shared" si="2"/>
        <v>181.41304347826087</v>
      </c>
      <c r="P57" s="54" t="s">
        <v>25</v>
      </c>
    </row>
    <row r="58" spans="2:16" x14ac:dyDescent="0.25">
      <c r="B58" s="73">
        <v>19</v>
      </c>
      <c r="C58" s="61" t="s">
        <v>173</v>
      </c>
      <c r="D58" s="92" t="s">
        <v>66</v>
      </c>
      <c r="E58" s="143">
        <v>17062</v>
      </c>
      <c r="F58" s="143">
        <v>112</v>
      </c>
      <c r="G58" s="66">
        <f t="shared" si="1"/>
        <v>152.33928571428572</v>
      </c>
      <c r="H58" s="59" t="s">
        <v>30</v>
      </c>
      <c r="J58" s="5">
        <v>19</v>
      </c>
      <c r="K58" s="61" t="s">
        <v>177</v>
      </c>
      <c r="L58" s="75" t="s">
        <v>39</v>
      </c>
      <c r="M58" s="37">
        <v>8999</v>
      </c>
      <c r="N58" s="37">
        <v>50</v>
      </c>
      <c r="O58" s="66">
        <f t="shared" si="2"/>
        <v>179.98</v>
      </c>
      <c r="P58" s="54" t="s">
        <v>25</v>
      </c>
    </row>
    <row r="59" spans="2:16" x14ac:dyDescent="0.25">
      <c r="B59" s="74">
        <v>20</v>
      </c>
      <c r="C59" s="61" t="s">
        <v>174</v>
      </c>
      <c r="D59" s="144" t="s">
        <v>73</v>
      </c>
      <c r="E59" s="143">
        <v>16403</v>
      </c>
      <c r="F59" s="143">
        <v>110</v>
      </c>
      <c r="G59" s="66">
        <f t="shared" si="1"/>
        <v>149.11818181818182</v>
      </c>
      <c r="H59" s="60" t="s">
        <v>30</v>
      </c>
      <c r="J59" s="4">
        <v>20</v>
      </c>
      <c r="K59" s="61" t="s">
        <v>161</v>
      </c>
      <c r="L59" s="150" t="s">
        <v>130</v>
      </c>
      <c r="M59" s="37">
        <v>10798</v>
      </c>
      <c r="N59" s="37">
        <v>60</v>
      </c>
      <c r="O59" s="66">
        <f t="shared" si="2"/>
        <v>179.96666666666667</v>
      </c>
      <c r="P59" s="57" t="s">
        <v>25</v>
      </c>
    </row>
    <row r="60" spans="2:16" x14ac:dyDescent="0.25">
      <c r="C60" s="62" t="s">
        <v>175</v>
      </c>
      <c r="D60" s="49"/>
      <c r="E60" s="42">
        <f>SUM(E40:E59)</f>
        <v>379996</v>
      </c>
      <c r="F60" s="43">
        <f>SUM(F40:F59)</f>
        <v>2322</v>
      </c>
      <c r="G60" s="44">
        <f>+E60/F60</f>
        <v>163.65030146425497</v>
      </c>
      <c r="K60" s="62" t="s">
        <v>178</v>
      </c>
      <c r="L60" s="49"/>
      <c r="M60" s="42">
        <f>SUM(M40:M59)</f>
        <v>490547</v>
      </c>
      <c r="N60" s="43">
        <f>SUM(N40:N59)</f>
        <v>2581</v>
      </c>
      <c r="O60" s="44">
        <f>+M60/N60</f>
        <v>190.0608291359938</v>
      </c>
    </row>
    <row r="61" spans="2:16" x14ac:dyDescent="0.25">
      <c r="E61" s="23"/>
      <c r="F61" s="23"/>
      <c r="G61" s="24"/>
      <c r="M61" s="23"/>
      <c r="N61" s="23"/>
      <c r="O61" s="24"/>
    </row>
    <row r="62" spans="2:16" x14ac:dyDescent="0.25">
      <c r="B62" s="25">
        <v>3</v>
      </c>
      <c r="C62" s="12" t="s">
        <v>65</v>
      </c>
      <c r="E62" s="23">
        <v>5</v>
      </c>
      <c r="F62" s="110" t="s">
        <v>49</v>
      </c>
      <c r="G62" s="110"/>
      <c r="J62" s="25">
        <v>10</v>
      </c>
      <c r="K62" s="12" t="s">
        <v>65</v>
      </c>
      <c r="M62" s="23">
        <v>1</v>
      </c>
      <c r="N62" s="110" t="s">
        <v>49</v>
      </c>
      <c r="O62" s="110"/>
    </row>
    <row r="63" spans="2:16" x14ac:dyDescent="0.25">
      <c r="B63" s="26">
        <v>4</v>
      </c>
      <c r="C63" s="83" t="s">
        <v>66</v>
      </c>
      <c r="E63" s="23">
        <v>0</v>
      </c>
      <c r="F63" s="111" t="s">
        <v>38</v>
      </c>
      <c r="G63" s="111"/>
      <c r="J63" s="25">
        <v>4</v>
      </c>
      <c r="K63" s="13" t="s">
        <v>38</v>
      </c>
      <c r="M63" s="23">
        <v>0</v>
      </c>
      <c r="N63" s="114" t="s">
        <v>66</v>
      </c>
      <c r="O63" s="114"/>
    </row>
    <row r="64" spans="2:16" x14ac:dyDescent="0.25">
      <c r="B64" s="26">
        <v>2</v>
      </c>
      <c r="C64" s="27" t="s">
        <v>39</v>
      </c>
      <c r="E64" s="23">
        <v>0</v>
      </c>
      <c r="F64" s="112" t="s">
        <v>105</v>
      </c>
      <c r="G64" s="112"/>
      <c r="J64" s="25">
        <v>2</v>
      </c>
      <c r="K64" s="27" t="s">
        <v>39</v>
      </c>
      <c r="M64" s="25">
        <v>1</v>
      </c>
      <c r="N64" s="109" t="s">
        <v>50</v>
      </c>
      <c r="O64" s="109"/>
    </row>
    <row r="65" spans="2:15" x14ac:dyDescent="0.25">
      <c r="B65" s="26">
        <v>5</v>
      </c>
      <c r="C65" s="31" t="s">
        <v>50</v>
      </c>
      <c r="E65" s="26">
        <v>0</v>
      </c>
      <c r="F65" s="113" t="s">
        <v>69</v>
      </c>
      <c r="G65" s="113"/>
      <c r="J65" s="25">
        <v>0</v>
      </c>
      <c r="K65" s="30" t="s">
        <v>64</v>
      </c>
      <c r="M65" s="25">
        <v>0</v>
      </c>
      <c r="N65" s="108" t="s">
        <v>74</v>
      </c>
      <c r="O65" s="108"/>
    </row>
    <row r="66" spans="2:15" x14ac:dyDescent="0.25">
      <c r="B66" s="28"/>
      <c r="C66" s="87"/>
      <c r="D66" s="86"/>
      <c r="E66" s="26">
        <v>1</v>
      </c>
      <c r="F66" s="85" t="s">
        <v>109</v>
      </c>
      <c r="G66" s="28"/>
      <c r="J66" s="25"/>
      <c r="K66" s="29"/>
      <c r="M66" s="25">
        <v>2</v>
      </c>
      <c r="N66" s="78" t="s">
        <v>130</v>
      </c>
      <c r="O66" s="77"/>
    </row>
    <row r="67" spans="2:15" x14ac:dyDescent="0.25">
      <c r="C67" s="19" t="s">
        <v>148</v>
      </c>
      <c r="E67" s="26"/>
      <c r="F67" s="28"/>
      <c r="G67" s="28"/>
    </row>
    <row r="68" spans="2:15" x14ac:dyDescent="0.25">
      <c r="E68" s="26"/>
      <c r="F68" s="28"/>
      <c r="G68" s="28"/>
    </row>
    <row r="69" spans="2:15" ht="15.75" x14ac:dyDescent="0.25">
      <c r="C69" s="32" t="s">
        <v>67</v>
      </c>
    </row>
    <row r="70" spans="2:15" x14ac:dyDescent="0.25">
      <c r="C70" s="91"/>
      <c r="D70" s="91"/>
      <c r="E70" s="47"/>
      <c r="F70" s="47"/>
      <c r="K70" s="91"/>
      <c r="L70" s="91"/>
      <c r="M70" s="47"/>
      <c r="N70" s="47"/>
      <c r="O70" s="91"/>
    </row>
    <row r="71" spans="2:15" ht="15.75" x14ac:dyDescent="0.25">
      <c r="B71" s="6">
        <v>1</v>
      </c>
      <c r="C71" s="152" t="s">
        <v>52</v>
      </c>
      <c r="D71" s="96" t="s">
        <v>60</v>
      </c>
      <c r="E71" s="148">
        <v>19391</v>
      </c>
      <c r="F71" s="148">
        <v>94</v>
      </c>
      <c r="G71" s="68">
        <f t="shared" ref="G71" si="3">E71/F71</f>
        <v>206.28723404255319</v>
      </c>
      <c r="J71" s="6">
        <v>1</v>
      </c>
      <c r="K71" s="76" t="s">
        <v>143</v>
      </c>
      <c r="L71" s="96" t="s">
        <v>60</v>
      </c>
      <c r="M71" s="100">
        <v>11501</v>
      </c>
      <c r="N71" s="100">
        <v>51</v>
      </c>
      <c r="O71" s="166">
        <f t="shared" ref="O71:O90" si="4">M71/N71</f>
        <v>225.50980392156862</v>
      </c>
    </row>
    <row r="72" spans="2:15" x14ac:dyDescent="0.25">
      <c r="B72" s="5">
        <v>2</v>
      </c>
      <c r="C72" s="146" t="s">
        <v>54</v>
      </c>
      <c r="D72" s="79" t="s">
        <v>87</v>
      </c>
      <c r="E72" s="37">
        <v>30272</v>
      </c>
      <c r="F72" s="37">
        <v>149</v>
      </c>
      <c r="G72" s="67">
        <f>E72/F72</f>
        <v>203.16778523489933</v>
      </c>
      <c r="J72" s="5">
        <v>2</v>
      </c>
      <c r="K72" s="61" t="s">
        <v>114</v>
      </c>
      <c r="L72" s="97" t="s">
        <v>62</v>
      </c>
      <c r="M72" s="37">
        <v>15913</v>
      </c>
      <c r="N72" s="37">
        <v>72</v>
      </c>
      <c r="O72" s="67">
        <f t="shared" si="4"/>
        <v>221.01388888888889</v>
      </c>
    </row>
    <row r="73" spans="2:15" x14ac:dyDescent="0.25">
      <c r="B73" s="5">
        <v>3</v>
      </c>
      <c r="C73" s="146" t="s">
        <v>56</v>
      </c>
      <c r="D73" s="153" t="s">
        <v>75</v>
      </c>
      <c r="E73" s="37">
        <v>31649</v>
      </c>
      <c r="F73" s="37">
        <v>156</v>
      </c>
      <c r="G73" s="67">
        <f>E73/F73</f>
        <v>202.87820512820514</v>
      </c>
      <c r="H73" s="47"/>
      <c r="J73" s="5">
        <v>3</v>
      </c>
      <c r="K73" s="61" t="s">
        <v>86</v>
      </c>
      <c r="L73" s="98" t="s">
        <v>85</v>
      </c>
      <c r="M73" s="37">
        <v>24429</v>
      </c>
      <c r="N73" s="37">
        <v>112</v>
      </c>
      <c r="O73" s="67">
        <f t="shared" si="4"/>
        <v>218.11607142857142</v>
      </c>
    </row>
    <row r="74" spans="2:15" x14ac:dyDescent="0.25">
      <c r="B74" s="5">
        <v>4</v>
      </c>
      <c r="C74" s="146" t="s">
        <v>53</v>
      </c>
      <c r="D74" s="153" t="s">
        <v>75</v>
      </c>
      <c r="E74" s="37">
        <v>33200</v>
      </c>
      <c r="F74" s="37">
        <v>164</v>
      </c>
      <c r="G74" s="67">
        <f>E74/F74</f>
        <v>202.4390243902439</v>
      </c>
      <c r="H74" s="48"/>
      <c r="J74" s="5">
        <v>4</v>
      </c>
      <c r="K74" s="61" t="s">
        <v>96</v>
      </c>
      <c r="L74" s="97" t="s">
        <v>62</v>
      </c>
      <c r="M74" s="37">
        <v>33323</v>
      </c>
      <c r="N74" s="37">
        <v>154</v>
      </c>
      <c r="O74" s="67">
        <f t="shared" si="4"/>
        <v>216.38311688311688</v>
      </c>
    </row>
    <row r="75" spans="2:15" x14ac:dyDescent="0.25">
      <c r="B75" s="5">
        <v>5</v>
      </c>
      <c r="C75" s="146" t="s">
        <v>51</v>
      </c>
      <c r="D75" s="81" t="s">
        <v>59</v>
      </c>
      <c r="E75" s="37">
        <v>31003</v>
      </c>
      <c r="F75" s="37">
        <v>157</v>
      </c>
      <c r="G75" s="66">
        <f>E75/F75</f>
        <v>197.47133757961782</v>
      </c>
      <c r="H75" s="48"/>
      <c r="J75" s="5">
        <v>5</v>
      </c>
      <c r="K75" s="61" t="s">
        <v>144</v>
      </c>
      <c r="L75" s="97" t="s">
        <v>62</v>
      </c>
      <c r="M75" s="37">
        <v>33205</v>
      </c>
      <c r="N75" s="37">
        <v>154</v>
      </c>
      <c r="O75" s="67">
        <f t="shared" si="4"/>
        <v>215.61688311688312</v>
      </c>
    </row>
    <row r="76" spans="2:15" x14ac:dyDescent="0.25">
      <c r="B76" s="5">
        <v>6</v>
      </c>
      <c r="C76" s="61" t="s">
        <v>102</v>
      </c>
      <c r="D76" s="153" t="s">
        <v>75</v>
      </c>
      <c r="E76" s="37">
        <v>31670</v>
      </c>
      <c r="F76" s="37">
        <v>161</v>
      </c>
      <c r="G76" s="88">
        <f>E76/F76</f>
        <v>196.70807453416148</v>
      </c>
      <c r="J76" s="5">
        <v>6</v>
      </c>
      <c r="K76" s="61" t="s">
        <v>121</v>
      </c>
      <c r="L76" s="159" t="s">
        <v>189</v>
      </c>
      <c r="M76" s="37">
        <v>40203</v>
      </c>
      <c r="N76" s="37">
        <v>187</v>
      </c>
      <c r="O76" s="67">
        <f t="shared" si="4"/>
        <v>214.98930481283423</v>
      </c>
    </row>
    <row r="77" spans="2:15" x14ac:dyDescent="0.25">
      <c r="B77" s="5">
        <v>7</v>
      </c>
      <c r="C77" s="61" t="s">
        <v>55</v>
      </c>
      <c r="D77" s="154" t="s">
        <v>61</v>
      </c>
      <c r="E77" s="37">
        <v>37757</v>
      </c>
      <c r="F77" s="37">
        <v>192</v>
      </c>
      <c r="G77" s="66">
        <f>E77/F77</f>
        <v>196.65104166666666</v>
      </c>
      <c r="J77" s="5">
        <v>7</v>
      </c>
      <c r="K77" s="61" t="s">
        <v>112</v>
      </c>
      <c r="L77" s="82" t="s">
        <v>97</v>
      </c>
      <c r="M77" s="37">
        <v>39223</v>
      </c>
      <c r="N77" s="37">
        <v>183</v>
      </c>
      <c r="O77" s="67">
        <f t="shared" si="4"/>
        <v>214.33333333333334</v>
      </c>
    </row>
    <row r="78" spans="2:15" x14ac:dyDescent="0.25">
      <c r="B78" s="5">
        <v>8</v>
      </c>
      <c r="C78" s="61" t="s">
        <v>110</v>
      </c>
      <c r="D78" s="155" t="s">
        <v>106</v>
      </c>
      <c r="E78" s="37">
        <v>42472</v>
      </c>
      <c r="F78" s="37">
        <v>217</v>
      </c>
      <c r="G78" s="66">
        <f>E78/F78</f>
        <v>195.72350230414747</v>
      </c>
      <c r="J78" s="5">
        <v>8</v>
      </c>
      <c r="K78" s="61" t="s">
        <v>77</v>
      </c>
      <c r="L78" s="160" t="s">
        <v>165</v>
      </c>
      <c r="M78" s="37">
        <v>34468</v>
      </c>
      <c r="N78" s="37">
        <v>161</v>
      </c>
      <c r="O78" s="67">
        <f t="shared" si="4"/>
        <v>214.08695652173913</v>
      </c>
    </row>
    <row r="79" spans="2:15" x14ac:dyDescent="0.25">
      <c r="B79" s="5">
        <v>9</v>
      </c>
      <c r="C79" s="147" t="s">
        <v>111</v>
      </c>
      <c r="D79" s="156" t="s">
        <v>70</v>
      </c>
      <c r="E79" s="37">
        <v>11138</v>
      </c>
      <c r="F79" s="37">
        <v>57</v>
      </c>
      <c r="G79" s="66">
        <f>E79/F79</f>
        <v>195.40350877192984</v>
      </c>
      <c r="J79" s="5">
        <v>9</v>
      </c>
      <c r="K79" s="61" t="s">
        <v>118</v>
      </c>
      <c r="L79" s="161" t="s">
        <v>137</v>
      </c>
      <c r="M79" s="37">
        <v>55847</v>
      </c>
      <c r="N79" s="37">
        <v>261</v>
      </c>
      <c r="O79" s="67">
        <f t="shared" si="4"/>
        <v>213.97318007662835</v>
      </c>
    </row>
    <row r="80" spans="2:15" x14ac:dyDescent="0.25">
      <c r="B80" s="5">
        <v>10</v>
      </c>
      <c r="C80" s="147" t="s">
        <v>151</v>
      </c>
      <c r="D80" s="154" t="s">
        <v>61</v>
      </c>
      <c r="E80" s="37">
        <v>18229</v>
      </c>
      <c r="F80" s="37">
        <v>94</v>
      </c>
      <c r="G80" s="66">
        <f>E80/F80</f>
        <v>193.92553191489361</v>
      </c>
      <c r="J80" s="5">
        <v>10</v>
      </c>
      <c r="K80" s="61" t="s">
        <v>152</v>
      </c>
      <c r="L80" s="97" t="s">
        <v>62</v>
      </c>
      <c r="M80" s="37">
        <v>17285</v>
      </c>
      <c r="N80" s="37">
        <v>81</v>
      </c>
      <c r="O80" s="67">
        <f t="shared" si="4"/>
        <v>213.39506172839506</v>
      </c>
    </row>
    <row r="81" spans="2:17" x14ac:dyDescent="0.25">
      <c r="B81" s="5">
        <v>11</v>
      </c>
      <c r="C81" s="61" t="s">
        <v>117</v>
      </c>
      <c r="D81" s="145" t="s">
        <v>116</v>
      </c>
      <c r="E81" s="37">
        <v>35916</v>
      </c>
      <c r="F81" s="37">
        <v>186</v>
      </c>
      <c r="G81" s="66">
        <f>E81/F81</f>
        <v>193.09677419354838</v>
      </c>
      <c r="J81" s="5">
        <v>11</v>
      </c>
      <c r="K81" s="61" t="s">
        <v>100</v>
      </c>
      <c r="L81" s="81" t="s">
        <v>59</v>
      </c>
      <c r="M81" s="37">
        <v>49518</v>
      </c>
      <c r="N81" s="37">
        <v>233</v>
      </c>
      <c r="O81" s="67">
        <f t="shared" si="4"/>
        <v>212.52360515021459</v>
      </c>
    </row>
    <row r="82" spans="2:17" x14ac:dyDescent="0.25">
      <c r="B82" s="5">
        <v>12</v>
      </c>
      <c r="C82" s="61" t="s">
        <v>58</v>
      </c>
      <c r="D82" s="80" t="s">
        <v>60</v>
      </c>
      <c r="E82" s="37">
        <v>41036</v>
      </c>
      <c r="F82" s="37">
        <v>213</v>
      </c>
      <c r="G82" s="66">
        <f>E82/F82</f>
        <v>192.65727699530515</v>
      </c>
      <c r="J82" s="5">
        <v>12</v>
      </c>
      <c r="K82" s="61" t="s">
        <v>107</v>
      </c>
      <c r="L82" s="162" t="s">
        <v>113</v>
      </c>
      <c r="M82" s="37">
        <v>62178</v>
      </c>
      <c r="N82" s="37">
        <v>293</v>
      </c>
      <c r="O82" s="67">
        <f t="shared" si="4"/>
        <v>212.21160409556313</v>
      </c>
    </row>
    <row r="83" spans="2:17" x14ac:dyDescent="0.25">
      <c r="B83" s="5">
        <v>13</v>
      </c>
      <c r="C83" s="61" t="s">
        <v>57</v>
      </c>
      <c r="D83" s="79" t="s">
        <v>87</v>
      </c>
      <c r="E83" s="37">
        <v>23644</v>
      </c>
      <c r="F83" s="37">
        <v>123</v>
      </c>
      <c r="G83" s="66">
        <f>E83/F83</f>
        <v>192.22764227642276</v>
      </c>
      <c r="J83" s="5">
        <v>13</v>
      </c>
      <c r="K83" s="61" t="s">
        <v>153</v>
      </c>
      <c r="L83" s="79" t="s">
        <v>87</v>
      </c>
      <c r="M83" s="37">
        <v>59123</v>
      </c>
      <c r="N83" s="37">
        <v>279</v>
      </c>
      <c r="O83" s="67">
        <f t="shared" si="4"/>
        <v>211.91039426523298</v>
      </c>
    </row>
    <row r="84" spans="2:17" x14ac:dyDescent="0.25">
      <c r="B84" s="5">
        <v>14</v>
      </c>
      <c r="C84" s="61" t="s">
        <v>92</v>
      </c>
      <c r="D84" s="80" t="s">
        <v>60</v>
      </c>
      <c r="E84" s="37">
        <v>15687</v>
      </c>
      <c r="F84" s="37">
        <v>82</v>
      </c>
      <c r="G84" s="66">
        <f>E84/F84</f>
        <v>191.30487804878049</v>
      </c>
      <c r="J84" s="5">
        <v>14</v>
      </c>
      <c r="K84" s="61" t="s">
        <v>157</v>
      </c>
      <c r="L84" s="156" t="s">
        <v>70</v>
      </c>
      <c r="M84" s="37">
        <v>20113</v>
      </c>
      <c r="N84" s="37">
        <v>95</v>
      </c>
      <c r="O84" s="67">
        <f t="shared" si="4"/>
        <v>211.7157894736842</v>
      </c>
      <c r="Q84" s="70"/>
    </row>
    <row r="85" spans="2:17" x14ac:dyDescent="0.25">
      <c r="B85" s="5">
        <v>15</v>
      </c>
      <c r="C85" s="61" t="s">
        <v>103</v>
      </c>
      <c r="D85" s="81" t="s">
        <v>59</v>
      </c>
      <c r="E85" s="37">
        <v>36472</v>
      </c>
      <c r="F85" s="37">
        <v>191</v>
      </c>
      <c r="G85" s="66">
        <f>E85/F85</f>
        <v>190.95287958115182</v>
      </c>
      <c r="J85" s="5">
        <v>15</v>
      </c>
      <c r="K85" s="61" t="s">
        <v>135</v>
      </c>
      <c r="L85" s="162" t="s">
        <v>136</v>
      </c>
      <c r="M85" s="37">
        <v>24744</v>
      </c>
      <c r="N85" s="37">
        <v>117</v>
      </c>
      <c r="O85" s="67">
        <f t="shared" si="4"/>
        <v>211.48717948717947</v>
      </c>
      <c r="Q85" s="70"/>
    </row>
    <row r="86" spans="2:17" x14ac:dyDescent="0.25">
      <c r="B86" s="5">
        <v>16</v>
      </c>
      <c r="C86" s="61" t="s">
        <v>179</v>
      </c>
      <c r="D86" s="153" t="s">
        <v>75</v>
      </c>
      <c r="E86" s="37">
        <v>18126</v>
      </c>
      <c r="F86" s="37">
        <v>95</v>
      </c>
      <c r="G86" s="66">
        <f>E86/F86</f>
        <v>190.8</v>
      </c>
      <c r="J86" s="5">
        <v>16</v>
      </c>
      <c r="K86" s="61" t="s">
        <v>162</v>
      </c>
      <c r="L86" s="162" t="s">
        <v>164</v>
      </c>
      <c r="M86" s="37">
        <v>49618</v>
      </c>
      <c r="N86" s="37">
        <v>235</v>
      </c>
      <c r="O86" s="67">
        <f t="shared" si="4"/>
        <v>211.1404255319149</v>
      </c>
    </row>
    <row r="87" spans="2:17" x14ac:dyDescent="0.25">
      <c r="B87" s="5">
        <v>17</v>
      </c>
      <c r="C87" s="61" t="s">
        <v>142</v>
      </c>
      <c r="D87" s="155" t="s">
        <v>106</v>
      </c>
      <c r="E87" s="37">
        <v>16972</v>
      </c>
      <c r="F87" s="37">
        <v>89</v>
      </c>
      <c r="G87" s="66">
        <f>E87/F87</f>
        <v>190.69662921348313</v>
      </c>
      <c r="J87" s="5">
        <v>17</v>
      </c>
      <c r="K87" s="61" t="s">
        <v>155</v>
      </c>
      <c r="L87" s="80" t="s">
        <v>60</v>
      </c>
      <c r="M87" s="37">
        <v>26164</v>
      </c>
      <c r="N87" s="37">
        <v>124</v>
      </c>
      <c r="O87" s="67">
        <f t="shared" si="4"/>
        <v>211</v>
      </c>
    </row>
    <row r="88" spans="2:17" x14ac:dyDescent="0.25">
      <c r="B88" s="5">
        <v>18</v>
      </c>
      <c r="C88" s="61" t="s">
        <v>180</v>
      </c>
      <c r="D88" s="145" t="s">
        <v>181</v>
      </c>
      <c r="E88" s="37">
        <v>10648</v>
      </c>
      <c r="F88" s="37">
        <v>56</v>
      </c>
      <c r="G88" s="66">
        <f>E88/F88</f>
        <v>190.14285714285714</v>
      </c>
      <c r="J88" s="5">
        <v>18</v>
      </c>
      <c r="K88" s="61" t="s">
        <v>156</v>
      </c>
      <c r="L88" s="159" t="s">
        <v>186</v>
      </c>
      <c r="M88" s="37">
        <v>81853</v>
      </c>
      <c r="N88" s="37">
        <v>388</v>
      </c>
      <c r="O88" s="165">
        <f>M88/N88</f>
        <v>210.96134020618555</v>
      </c>
    </row>
    <row r="89" spans="2:17" x14ac:dyDescent="0.25">
      <c r="B89" s="5">
        <v>19</v>
      </c>
      <c r="C89" s="61" t="s">
        <v>150</v>
      </c>
      <c r="D89" s="157" t="s">
        <v>182</v>
      </c>
      <c r="E89" s="37">
        <v>23211</v>
      </c>
      <c r="F89" s="37">
        <v>123</v>
      </c>
      <c r="G89" s="66">
        <f>E89/F89</f>
        <v>188.70731707317074</v>
      </c>
      <c r="J89" s="5">
        <v>19</v>
      </c>
      <c r="K89" s="61" t="s">
        <v>154</v>
      </c>
      <c r="L89" s="163" t="s">
        <v>163</v>
      </c>
      <c r="M89" s="37">
        <v>25104</v>
      </c>
      <c r="N89" s="37">
        <v>119</v>
      </c>
      <c r="O89" s="165">
        <f>M89/N89</f>
        <v>210.9579831932773</v>
      </c>
    </row>
    <row r="90" spans="2:17" x14ac:dyDescent="0.25">
      <c r="B90" s="4">
        <v>20</v>
      </c>
      <c r="C90" s="61" t="s">
        <v>183</v>
      </c>
      <c r="D90" s="158" t="s">
        <v>184</v>
      </c>
      <c r="E90" s="37">
        <v>10560</v>
      </c>
      <c r="F90" s="37">
        <v>56</v>
      </c>
      <c r="G90" s="66">
        <f t="shared" ref="G72:G90" si="5">E90/F90</f>
        <v>188.57142857142858</v>
      </c>
      <c r="J90" s="4">
        <v>20</v>
      </c>
      <c r="K90" s="61" t="s">
        <v>187</v>
      </c>
      <c r="L90" s="164" t="s">
        <v>188</v>
      </c>
      <c r="M90" s="37">
        <v>54109</v>
      </c>
      <c r="N90" s="37">
        <v>257</v>
      </c>
      <c r="O90" s="95">
        <f t="shared" si="4"/>
        <v>210.54085603112841</v>
      </c>
    </row>
    <row r="91" spans="2:17" ht="15.75" x14ac:dyDescent="0.25">
      <c r="C91" s="62"/>
      <c r="D91" s="49"/>
      <c r="E91" s="42">
        <f>SUM(E71:E90)</f>
        <v>519053</v>
      </c>
      <c r="F91" s="43">
        <f>SUM(F71:F90)</f>
        <v>2655</v>
      </c>
      <c r="G91" s="44">
        <f>+E91/F91</f>
        <v>195.50018832391714</v>
      </c>
      <c r="K91" s="62"/>
      <c r="L91" s="49"/>
      <c r="M91" s="42">
        <f>SUM(M71:M90)</f>
        <v>757921</v>
      </c>
      <c r="N91" s="43">
        <f>SUM(N71:N90)</f>
        <v>3556</v>
      </c>
      <c r="O91" s="64">
        <f>+M91/N91</f>
        <v>213.13863892013498</v>
      </c>
    </row>
    <row r="92" spans="2:17" x14ac:dyDescent="0.25">
      <c r="B92" s="25">
        <v>4</v>
      </c>
      <c r="C92" s="39" t="s">
        <v>75</v>
      </c>
    </row>
    <row r="93" spans="2:17" x14ac:dyDescent="0.25">
      <c r="B93" s="25">
        <v>3</v>
      </c>
      <c r="C93" s="34" t="s">
        <v>60</v>
      </c>
      <c r="J93" s="25">
        <v>4</v>
      </c>
      <c r="K93" s="33" t="s">
        <v>62</v>
      </c>
    </row>
    <row r="94" spans="2:17" x14ac:dyDescent="0.25">
      <c r="B94" s="25">
        <v>2</v>
      </c>
      <c r="C94" s="35" t="s">
        <v>61</v>
      </c>
      <c r="E94" s="46" t="s">
        <v>94</v>
      </c>
      <c r="J94" s="25">
        <v>1</v>
      </c>
      <c r="K94" s="89" t="s">
        <v>70</v>
      </c>
      <c r="M94" t="s">
        <v>93</v>
      </c>
    </row>
    <row r="95" spans="2:17" x14ac:dyDescent="0.25">
      <c r="B95" s="25">
        <v>2</v>
      </c>
      <c r="C95" s="38" t="s">
        <v>87</v>
      </c>
      <c r="E95" s="46" t="s">
        <v>185</v>
      </c>
      <c r="J95" s="25">
        <v>1</v>
      </c>
      <c r="K95" s="41" t="s">
        <v>85</v>
      </c>
      <c r="M95" t="s">
        <v>190</v>
      </c>
    </row>
    <row r="96" spans="2:17" x14ac:dyDescent="0.25">
      <c r="B96" s="25">
        <v>0</v>
      </c>
      <c r="C96" s="103" t="s">
        <v>76</v>
      </c>
      <c r="J96" s="25">
        <v>1</v>
      </c>
      <c r="K96" s="38" t="s">
        <v>87</v>
      </c>
    </row>
    <row r="97" spans="2:11" x14ac:dyDescent="0.25">
      <c r="B97" s="25">
        <v>1</v>
      </c>
      <c r="C97" s="40" t="s">
        <v>59</v>
      </c>
      <c r="J97" s="25">
        <v>1</v>
      </c>
      <c r="K97" s="40" t="s">
        <v>59</v>
      </c>
    </row>
    <row r="98" spans="2:11" x14ac:dyDescent="0.25">
      <c r="B98" s="25">
        <v>2</v>
      </c>
      <c r="C98" s="63" t="s">
        <v>106</v>
      </c>
      <c r="J98" s="25">
        <v>2</v>
      </c>
      <c r="K98" s="34" t="s">
        <v>60</v>
      </c>
    </row>
    <row r="99" spans="2:11" x14ac:dyDescent="0.25">
      <c r="B99" s="25">
        <v>0</v>
      </c>
      <c r="C99" s="90" t="s">
        <v>137</v>
      </c>
      <c r="J99" s="25">
        <v>1</v>
      </c>
      <c r="K99" s="58" t="s">
        <v>97</v>
      </c>
    </row>
    <row r="100" spans="2:11" x14ac:dyDescent="0.25">
      <c r="C100" s="71"/>
      <c r="J100" s="25">
        <v>1</v>
      </c>
      <c r="K100" s="65" t="s">
        <v>165</v>
      </c>
    </row>
    <row r="101" spans="2:11" x14ac:dyDescent="0.25">
      <c r="J101" s="25">
        <v>1</v>
      </c>
      <c r="K101" s="90" t="s">
        <v>137</v>
      </c>
    </row>
    <row r="102" spans="2:11" x14ac:dyDescent="0.25">
      <c r="J102" s="25">
        <v>1</v>
      </c>
      <c r="K102" s="104" t="s">
        <v>163</v>
      </c>
    </row>
  </sheetData>
  <sortState ref="K88:O89">
    <sortCondition descending="1" ref="O88:O89"/>
  </sortState>
  <mergeCells count="21"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  <mergeCell ref="N65:O65"/>
    <mergeCell ref="N64:O64"/>
    <mergeCell ref="F62:G62"/>
    <mergeCell ref="F63:G63"/>
    <mergeCell ref="F64:G64"/>
    <mergeCell ref="F65:G65"/>
    <mergeCell ref="N63:O63"/>
    <mergeCell ref="N62:O6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TOP20_fev19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2019-02-12T15:44:39Z</dcterms:modified>
</cp:coreProperties>
</file>