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15" windowWidth="23160" windowHeight="9765"/>
  </bookViews>
  <sheets>
    <sheet name="TOP20_nov_2017" sheetId="3" r:id="rId1"/>
  </sheets>
  <calcPr calcId="145621"/>
</workbook>
</file>

<file path=xl/calcChain.xml><?xml version="1.0" encoding="utf-8"?>
<calcChain xmlns="http://schemas.openxmlformats.org/spreadsheetml/2006/main">
  <c r="M90" i="3" l="1"/>
  <c r="N90" i="3"/>
  <c r="E90" i="3"/>
  <c r="F90" i="3"/>
  <c r="E59" i="3"/>
  <c r="F59" i="3"/>
  <c r="E29" i="3"/>
  <c r="F29" i="3"/>
  <c r="M29" i="3"/>
  <c r="N29" i="3"/>
  <c r="M59" i="3"/>
  <c r="N59" i="3"/>
  <c r="G59" i="3" l="1"/>
  <c r="O90" i="3"/>
  <c r="G90" i="3"/>
  <c r="O29" i="3"/>
  <c r="O59" i="3"/>
  <c r="G29" i="3"/>
</calcChain>
</file>

<file path=xl/sharedStrings.xml><?xml version="1.0" encoding="utf-8"?>
<sst xmlns="http://schemas.openxmlformats.org/spreadsheetml/2006/main" count="398" uniqueCount="202">
  <si>
    <t>CLAVIER Françoise</t>
  </si>
  <si>
    <t>BAD BOYS SAINT-LO</t>
  </si>
  <si>
    <t>CHARBIDES Isabelle</t>
  </si>
  <si>
    <t>VIKINGS CALVADOS</t>
  </si>
  <si>
    <t>MERCIER Régine</t>
  </si>
  <si>
    <t>FOUIN Marie-Claude</t>
  </si>
  <si>
    <t>FLERS BOWLING IMPACT</t>
  </si>
  <si>
    <t>METIVIER Virginie</t>
  </si>
  <si>
    <t>MATHURIN Elodie</t>
  </si>
  <si>
    <t>GADAIS Catherine</t>
  </si>
  <si>
    <t>PLOMION Babeth</t>
  </si>
  <si>
    <t>SORET Lou-Ann</t>
  </si>
  <si>
    <t>MOREL Anne Gaelle</t>
  </si>
  <si>
    <t>EAGLES BOWLING VIRE</t>
  </si>
  <si>
    <t>MENNELET Benoit</t>
  </si>
  <si>
    <t>METTE Théophile</t>
  </si>
  <si>
    <t>REAULT Yannick</t>
  </si>
  <si>
    <t>NOURY Michel</t>
  </si>
  <si>
    <t>RUISSEL Didier</t>
  </si>
  <si>
    <t>LE TERRIER Guillaume</t>
  </si>
  <si>
    <t>SAVANCHOMKEO Anousay</t>
  </si>
  <si>
    <t>BOUCRET Romain</t>
  </si>
  <si>
    <t>SIONVILLE Philippe</t>
  </si>
  <si>
    <t>GENEST Thomas</t>
  </si>
  <si>
    <t>DRAGON BOWL BAYEUX</t>
  </si>
  <si>
    <t>BUSNOULT Célia</t>
  </si>
  <si>
    <t>CORDIER Laurette</t>
  </si>
  <si>
    <t>HOMMES</t>
  </si>
  <si>
    <t>DAMES</t>
  </si>
  <si>
    <t>PATRONAGE  ARGENTAN</t>
  </si>
  <si>
    <r>
      <t xml:space="preserve">Elite    </t>
    </r>
    <r>
      <rPr>
        <b/>
        <sz val="14"/>
        <color theme="1"/>
        <rFont val="Calibri"/>
        <family val="2"/>
      </rPr>
      <t>&gt;</t>
    </r>
    <r>
      <rPr>
        <b/>
        <sz val="14"/>
        <color theme="1"/>
        <rFont val="Calibri"/>
        <family val="2"/>
        <scheme val="minor"/>
      </rPr>
      <t xml:space="preserve">   174      Excellence  </t>
    </r>
    <r>
      <rPr>
        <b/>
        <sz val="14"/>
        <color theme="1"/>
        <rFont val="Calibri"/>
        <family val="2"/>
      </rPr>
      <t>≤</t>
    </r>
    <r>
      <rPr>
        <b/>
        <sz val="14"/>
        <color theme="1"/>
        <rFont val="Calibri"/>
        <family val="2"/>
        <scheme val="minor"/>
      </rPr>
      <t xml:space="preserve">    174      Honneur  </t>
    </r>
    <r>
      <rPr>
        <b/>
        <sz val="14"/>
        <color theme="1"/>
        <rFont val="Calibri"/>
        <family val="2"/>
      </rPr>
      <t xml:space="preserve">≤   </t>
    </r>
    <r>
      <rPr>
        <b/>
        <sz val="14"/>
        <color theme="1"/>
        <rFont val="Calibri"/>
        <family val="2"/>
        <scheme val="minor"/>
      </rPr>
      <t>159</t>
    </r>
  </si>
  <si>
    <t>excell</t>
  </si>
  <si>
    <t>élite</t>
  </si>
  <si>
    <t>B. C. CHERBOURG</t>
  </si>
  <si>
    <t>ECOLE  SAINT-LÔ</t>
  </si>
  <si>
    <t>BAD BOYS SAINT-LÔ</t>
  </si>
  <si>
    <t>honn</t>
  </si>
  <si>
    <t>Seuils catégories  :  les moyennes ne tiennent pas compte des décimales</t>
  </si>
  <si>
    <r>
      <t xml:space="preserve">Elite    </t>
    </r>
    <r>
      <rPr>
        <b/>
        <sz val="14"/>
        <color theme="1"/>
        <rFont val="Calibri"/>
        <family val="2"/>
      </rPr>
      <t>&gt;</t>
    </r>
    <r>
      <rPr>
        <b/>
        <sz val="14"/>
        <color theme="1"/>
        <rFont val="Calibri"/>
        <family val="2"/>
        <scheme val="minor"/>
      </rPr>
      <t xml:space="preserve">   189      Excellence  </t>
    </r>
    <r>
      <rPr>
        <b/>
        <sz val="14"/>
        <color theme="1"/>
        <rFont val="Calibri"/>
        <family val="2"/>
      </rPr>
      <t>≤</t>
    </r>
    <r>
      <rPr>
        <b/>
        <sz val="14"/>
        <color theme="1"/>
        <rFont val="Calibri"/>
        <family val="2"/>
        <scheme val="minor"/>
      </rPr>
      <t xml:space="preserve">    189      Honneur  </t>
    </r>
    <r>
      <rPr>
        <b/>
        <sz val="14"/>
        <color theme="1"/>
        <rFont val="Calibri"/>
        <family val="2"/>
      </rPr>
      <t xml:space="preserve">≤   </t>
    </r>
    <r>
      <rPr>
        <b/>
        <sz val="14"/>
        <color theme="1"/>
        <rFont val="Calibri"/>
        <family val="2"/>
        <scheme val="minor"/>
      </rPr>
      <t>174</t>
    </r>
  </si>
  <si>
    <t>QUONIAM Elodie</t>
  </si>
  <si>
    <t>LAMOULLER Ida</t>
  </si>
  <si>
    <t>COUVILLER Françoise</t>
  </si>
  <si>
    <t>LANOS Nicole</t>
  </si>
  <si>
    <t>LEMAIGNEN Sylvie</t>
  </si>
  <si>
    <t>ROBERT Nadine</t>
  </si>
  <si>
    <t>CAMPION Lydie</t>
  </si>
  <si>
    <t>MERLO Gaëlle</t>
  </si>
  <si>
    <t>AGOSTON Agnès</t>
  </si>
  <si>
    <t>FROCAUT Anne-Marie</t>
  </si>
  <si>
    <t>LES TITANS ROUEN</t>
  </si>
  <si>
    <t>CHORUS BOWLING CLUB</t>
  </si>
  <si>
    <t>LESUEUR Arnaud</t>
  </si>
  <si>
    <t>MALOISEL Franck</t>
  </si>
  <si>
    <t>TEIL Nicolas</t>
  </si>
  <si>
    <t>MERLO Christophe</t>
  </si>
  <si>
    <t>RAMAUGE Jean-Luc</t>
  </si>
  <si>
    <t>SOLER Jean-Yves</t>
  </si>
  <si>
    <t>CANU Yohann</t>
  </si>
  <si>
    <t>MALANDIN Jason</t>
  </si>
  <si>
    <t>LECOMTE Eric</t>
  </si>
  <si>
    <t>CAMPION Christophe</t>
  </si>
  <si>
    <t>PETITJEAN Alexandre</t>
  </si>
  <si>
    <t>LEMEUNIER Franck</t>
  </si>
  <si>
    <t>B C  ROUEN LE DRAGON</t>
  </si>
  <si>
    <t>BELVEDERE DIEPPE B. C.</t>
  </si>
  <si>
    <t>O'LL STARS ST MARCEL</t>
  </si>
  <si>
    <t>DURIEUX Catherine</t>
  </si>
  <si>
    <t>NICOLAS Stéphanie</t>
  </si>
  <si>
    <t>SACCO Isabelle</t>
  </si>
  <si>
    <t>GORON Solène</t>
  </si>
  <si>
    <t>BARTAIRE Wendy</t>
  </si>
  <si>
    <t>JACQUES Amandine</t>
  </si>
  <si>
    <t>BADOS Charline</t>
  </si>
  <si>
    <t>CELIE Lauriane</t>
  </si>
  <si>
    <t>FIEVET Laurence</t>
  </si>
  <si>
    <t>LOPES D'ANDRADE Alexandra</t>
  </si>
  <si>
    <t>MURAT Valérie</t>
  </si>
  <si>
    <t>SKOPNICK Audrey</t>
  </si>
  <si>
    <t>LES DRAGONS DE COLMAR</t>
  </si>
  <si>
    <t>BCO COURBEVOIE</t>
  </si>
  <si>
    <t>WINNER'S ORLEANS</t>
  </si>
  <si>
    <t>B C S  ANNECY</t>
  </si>
  <si>
    <t>USC DCL</t>
  </si>
  <si>
    <t>MAGGI Mats</t>
  </si>
  <si>
    <t>ANDRE Philippe</t>
  </si>
  <si>
    <t>CHEMERY Christian</t>
  </si>
  <si>
    <t>EAGLES WITTELSHEIM</t>
  </si>
  <si>
    <t>FUN BOWLERS</t>
  </si>
  <si>
    <t>ECOLE CHERBOURG</t>
  </si>
  <si>
    <t>autres clubs : LEOPARDS NORMANDIE, ECOLE ARGENTAN, B.C. L' AIGLE</t>
  </si>
  <si>
    <t>GICQUEL Marc</t>
  </si>
  <si>
    <t>ECOLE N.D. GRAVENCHON</t>
  </si>
  <si>
    <t>C.O. REN. SANDOUVILLE</t>
  </si>
  <si>
    <t>JOCK CHANCE</t>
  </si>
  <si>
    <t>B C TRIANGLE D'OR</t>
  </si>
  <si>
    <t>CSG ND GRAVENCHON</t>
  </si>
  <si>
    <t>FRANCE</t>
  </si>
  <si>
    <t>LELERRE Daniel</t>
  </si>
  <si>
    <t>ECOLE LE HAVRE</t>
  </si>
  <si>
    <t>VASSEUR Thierry</t>
  </si>
  <si>
    <t>ESSOUFFI Sarah</t>
  </si>
  <si>
    <t>STRIKE 59 VILLENEUVE'ASCQ</t>
  </si>
  <si>
    <t>MERCIER Axelle</t>
  </si>
  <si>
    <t>BONNAVENTURE Philippe</t>
  </si>
  <si>
    <t>DI MARTINO Nathalie</t>
  </si>
  <si>
    <t>BUCCIROSSO Thomas</t>
  </si>
  <si>
    <t>FROUVELLE Serge</t>
  </si>
  <si>
    <t>DESPRES Amélie</t>
  </si>
  <si>
    <t>B C ROUEN LE DRAGON</t>
  </si>
  <si>
    <t>C.S.G. ND GRAVENCHON</t>
  </si>
  <si>
    <t>B C  AERO  EVREUX</t>
  </si>
  <si>
    <t>DEUDON Antoine</t>
  </si>
  <si>
    <t>DEGOUD Emilie</t>
  </si>
  <si>
    <t>CARPE DIEM</t>
  </si>
  <si>
    <t>SYNERGIE BOWLING</t>
  </si>
  <si>
    <t>A.B.C.L. PONT MOUSSON</t>
  </si>
  <si>
    <t>LAVERSENNE Clément</t>
  </si>
  <si>
    <t>CALLO Myriam</t>
  </si>
  <si>
    <t>LECARPENTIER Denis</t>
  </si>
  <si>
    <t>CONFOLANT Benoit</t>
  </si>
  <si>
    <t>MARIETTE-GUILLOUF Laure</t>
  </si>
  <si>
    <t>MARTIN Tifany</t>
  </si>
  <si>
    <t>BUTTAUD Noémie</t>
  </si>
  <si>
    <t>FAGUAIS Kyllian</t>
  </si>
  <si>
    <t>DISTRICT SUD BASSE NORMANDIE</t>
  </si>
  <si>
    <t>DISTRICT NORD HAUTE  NORMANDIE</t>
  </si>
  <si>
    <t>MINIMUM  50 LIGNES</t>
  </si>
  <si>
    <t>BOURDON Enzo</t>
  </si>
  <si>
    <t>BUTTAUD Isabelle</t>
  </si>
  <si>
    <t>COURTOIS Lisa</t>
  </si>
  <si>
    <t>PETIT Marie-Claude</t>
  </si>
  <si>
    <t>HARDOUIN Martine</t>
  </si>
  <si>
    <t>SOMVILLE Angélina</t>
  </si>
  <si>
    <t>DUVAL Marie</t>
  </si>
  <si>
    <t>BEN-RALISOA Ben</t>
  </si>
  <si>
    <t>MAGUERO Maxence</t>
  </si>
  <si>
    <t>DUBOURG Stéphanie</t>
  </si>
  <si>
    <t>JACKPOT</t>
  </si>
  <si>
    <t>GAUDIN Nathalie</t>
  </si>
  <si>
    <t>BRETTEVILLE Elise</t>
  </si>
  <si>
    <t>ANGOULEME BOWLING CLUB</t>
  </si>
  <si>
    <t>BOWLING CLUB LES VIKINGS</t>
  </si>
  <si>
    <t>LENOGUE Eric</t>
  </si>
  <si>
    <t>SERMAND Julien</t>
  </si>
  <si>
    <t>SAULNIER Valentin</t>
  </si>
  <si>
    <t>LEFEVRE Jonathan</t>
  </si>
  <si>
    <t>PAQUEREAU Romain</t>
  </si>
  <si>
    <t>SLUC NANCY</t>
  </si>
  <si>
    <t>A.D.E.B. DRAGUIGNAN</t>
  </si>
  <si>
    <t>CAYEZ Vincent</t>
  </si>
  <si>
    <t>DEROO Quentin</t>
  </si>
  <si>
    <t>SACCO Thierry</t>
  </si>
  <si>
    <t>SKITTLE CLUB FR. COMTE</t>
  </si>
  <si>
    <t>NEW WAVE B.LA ROCHELLE</t>
  </si>
  <si>
    <t>THOUROUDE Sandrine</t>
  </si>
  <si>
    <t>GADAIS Lucie</t>
  </si>
  <si>
    <t>MERCIER Guy</t>
  </si>
  <si>
    <t>PERRIERE J Christophe</t>
  </si>
  <si>
    <t>BOUVAINE Jacques</t>
  </si>
  <si>
    <t>183,90</t>
  </si>
  <si>
    <t>DALL'AGNOL Annick</t>
  </si>
  <si>
    <t>autres clubs : ASPTT,DRAKKAR, ECOLE GD QUEVILLY, BC LAC CANIEL, LEZARDS MONTIVILLIERS,  LA MIVOIE, LOUVIERS, LES FORGES</t>
  </si>
  <si>
    <t>IZARD Nadège</t>
  </si>
  <si>
    <t>PIN BULLS</t>
  </si>
  <si>
    <t>DEMIERRE Nicolas</t>
  </si>
  <si>
    <t>TOP  20  LISTING DECEMBRE  2017   :  Tournois</t>
  </si>
  <si>
    <t>PRUNIER Laure</t>
  </si>
  <si>
    <t>LEMIERE Laurie</t>
  </si>
  <si>
    <t>180,80</t>
  </si>
  <si>
    <t>176,20</t>
  </si>
  <si>
    <t>168,90</t>
  </si>
  <si>
    <t>168,20</t>
  </si>
  <si>
    <t>154,60</t>
  </si>
  <si>
    <t xml:space="preserve">3 élites  ,  13  excellences ,  4 honneurs </t>
  </si>
  <si>
    <t>LECOMTE Laurent</t>
  </si>
  <si>
    <t>VIVIEN Joël</t>
  </si>
  <si>
    <t>199,10</t>
  </si>
  <si>
    <t>195,10</t>
  </si>
  <si>
    <t>183,10</t>
  </si>
  <si>
    <t>12  élites  et  8  excellences</t>
  </si>
  <si>
    <t>CHEVALIER Cédric</t>
  </si>
  <si>
    <t>LEROY Annette</t>
  </si>
  <si>
    <t>167,80</t>
  </si>
  <si>
    <t>158,50</t>
  </si>
  <si>
    <t>2 élites  ,  11   excellences  et   7  Honneurs</t>
  </si>
  <si>
    <t>TOUTAIN Jonathan</t>
  </si>
  <si>
    <t>10  élites  et   10  excellences</t>
  </si>
  <si>
    <t>JEAN Anna-Belle</t>
  </si>
  <si>
    <t>200,50</t>
  </si>
  <si>
    <t>LEROUX Richard</t>
  </si>
  <si>
    <t>SHARKS</t>
  </si>
  <si>
    <t>ROLLAND Patrick</t>
  </si>
  <si>
    <t>BOWLING CLUB DES JALLES</t>
  </si>
  <si>
    <t>BARTAIRE Mike</t>
  </si>
  <si>
    <t>SUGNY Florian</t>
  </si>
  <si>
    <t>211,60</t>
  </si>
  <si>
    <t>MICHAUD Emmanuel</t>
  </si>
  <si>
    <t>CHAMPAGNE B A REIMS</t>
  </si>
  <si>
    <t>sans limitation de lignes, le 20 ème</t>
  </si>
  <si>
    <t>serait en fait 35 ème.</t>
  </si>
  <si>
    <t>sans limitation de lignes, la 20 ème</t>
  </si>
  <si>
    <t>serait en fait 22 ème.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</si>
</sst>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sz val="9"/>
      <color theme="0"/>
      <name val="Arial"/>
      <family val="2"/>
    </font>
    <font>
      <b/>
      <sz val="12"/>
      <name val="Calibri"/>
      <family val="2"/>
      <scheme val="minor"/>
    </font>
    <font>
      <b/>
      <sz val="9"/>
      <color theme="0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3186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89DAE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38A24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99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/>
    <xf numFmtId="0" fontId="0" fillId="0" borderId="3" xfId="0" applyFont="1" applyBorder="1"/>
    <xf numFmtId="0" fontId="0" fillId="0" borderId="2" xfId="0" applyFont="1" applyBorder="1"/>
    <xf numFmtId="0" fontId="0" fillId="0" borderId="1" xfId="0" applyFont="1" applyBorder="1"/>
    <xf numFmtId="49" fontId="0" fillId="0" borderId="3" xfId="0" applyNumberFormat="1" applyFont="1" applyBorder="1" applyAlignment="1">
      <alignment horizontal="center"/>
    </xf>
    <xf numFmtId="49" fontId="0" fillId="0" borderId="2" xfId="0" applyNumberFormat="1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8" fillId="0" borderId="0" xfId="0" applyFont="1"/>
    <xf numFmtId="0" fontId="0" fillId="11" borderId="3" xfId="0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6" fillId="9" borderId="0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 applyFont="1" applyBorder="1" applyAlignment="1"/>
    <xf numFmtId="0" fontId="1" fillId="0" borderId="0" xfId="0" applyFont="1"/>
    <xf numFmtId="0" fontId="10" fillId="0" borderId="0" xfId="0" applyFont="1"/>
    <xf numFmtId="0" fontId="0" fillId="10" borderId="2" xfId="0" applyFill="1" applyBorder="1" applyAlignment="1">
      <alignment horizontal="center"/>
    </xf>
    <xf numFmtId="0" fontId="7" fillId="13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6" fillId="6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Border="1" applyAlignment="1">
      <alignment horizontal="center"/>
    </xf>
    <xf numFmtId="0" fontId="12" fillId="16" borderId="0" xfId="0" applyFont="1" applyFill="1" applyBorder="1" applyAlignment="1">
      <alignment horizontal="center"/>
    </xf>
    <xf numFmtId="0" fontId="6" fillId="17" borderId="0" xfId="0" applyFont="1" applyFill="1" applyBorder="1" applyAlignment="1">
      <alignment horizontal="center"/>
    </xf>
    <xf numFmtId="0" fontId="6" fillId="18" borderId="0" xfId="0" applyFont="1" applyFill="1" applyBorder="1" applyAlignment="1">
      <alignment horizontal="center"/>
    </xf>
    <xf numFmtId="49" fontId="13" fillId="19" borderId="0" xfId="0" applyNumberFormat="1" applyFont="1" applyFill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18" borderId="0" xfId="0" applyFill="1"/>
    <xf numFmtId="0" fontId="6" fillId="18" borderId="0" xfId="0" applyFont="1" applyFill="1" applyBorder="1" applyAlignment="1"/>
    <xf numFmtId="0" fontId="0" fillId="18" borderId="0" xfId="0" applyFont="1" applyFill="1" applyBorder="1" applyAlignment="1">
      <alignment horizontal="center"/>
    </xf>
    <xf numFmtId="0" fontId="0" fillId="2" borderId="0" xfId="0" applyFont="1" applyFill="1" applyBorder="1"/>
    <xf numFmtId="0" fontId="0" fillId="20" borderId="0" xfId="0" applyFont="1" applyFill="1" applyBorder="1" applyAlignment="1">
      <alignment horizontal="center"/>
    </xf>
    <xf numFmtId="0" fontId="0" fillId="21" borderId="0" xfId="0" applyFont="1" applyFill="1" applyBorder="1" applyAlignment="1">
      <alignment horizontal="center"/>
    </xf>
    <xf numFmtId="0" fontId="0" fillId="12" borderId="0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4" fillId="16" borderId="0" xfId="0" applyFont="1" applyFill="1" applyBorder="1" applyAlignment="1">
      <alignment horizontal="center"/>
    </xf>
    <xf numFmtId="49" fontId="15" fillId="0" borderId="3" xfId="0" applyNumberFormat="1" applyFont="1" applyBorder="1" applyAlignment="1">
      <alignment horizontal="center"/>
    </xf>
    <xf numFmtId="49" fontId="15" fillId="0" borderId="2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7" borderId="2" xfId="0" applyFont="1" applyFill="1" applyBorder="1" applyAlignment="1">
      <alignment horizontal="center"/>
    </xf>
    <xf numFmtId="0" fontId="7" fillId="14" borderId="2" xfId="0" applyFont="1" applyFill="1" applyBorder="1" applyAlignment="1">
      <alignment horizontal="center"/>
    </xf>
    <xf numFmtId="0" fontId="0" fillId="20" borderId="2" xfId="0" applyFill="1" applyBorder="1" applyAlignment="1">
      <alignment horizontal="center"/>
    </xf>
    <xf numFmtId="0" fontId="0" fillId="20" borderId="1" xfId="0" applyFill="1" applyBorder="1" applyAlignment="1">
      <alignment horizontal="center"/>
    </xf>
    <xf numFmtId="0" fontId="0" fillId="11" borderId="0" xfId="0" applyFont="1" applyFill="1" applyBorder="1"/>
    <xf numFmtId="0" fontId="7" fillId="8" borderId="2" xfId="0" applyFont="1" applyFill="1" applyBorder="1" applyAlignment="1">
      <alignment horizontal="center"/>
    </xf>
    <xf numFmtId="0" fontId="0" fillId="11" borderId="0" xfId="0" applyFont="1" applyFill="1" applyBorder="1" applyAlignment="1">
      <alignment horizontal="center"/>
    </xf>
    <xf numFmtId="0" fontId="0" fillId="20" borderId="2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12" borderId="2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5" fillId="8" borderId="2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8" borderId="3" xfId="0" applyFont="1" applyFill="1" applyBorder="1" applyAlignment="1">
      <alignment horizontal="center"/>
    </xf>
    <xf numFmtId="0" fontId="16" fillId="22" borderId="0" xfId="0" applyFont="1" applyFill="1" applyAlignment="1"/>
    <xf numFmtId="49" fontId="17" fillId="0" borderId="5" xfId="0" applyNumberFormat="1" applyFont="1" applyBorder="1" applyAlignment="1">
      <alignment horizontal="right"/>
    </xf>
    <xf numFmtId="0" fontId="18" fillId="24" borderId="0" xfId="0" applyFont="1" applyFill="1" applyBorder="1" applyAlignment="1">
      <alignment horizontal="center"/>
    </xf>
    <xf numFmtId="0" fontId="18" fillId="24" borderId="2" xfId="0" applyFont="1" applyFill="1" applyBorder="1" applyAlignment="1">
      <alignment horizontal="center"/>
    </xf>
    <xf numFmtId="0" fontId="0" fillId="21" borderId="2" xfId="0" applyFont="1" applyFill="1" applyBorder="1" applyAlignment="1">
      <alignment horizontal="center"/>
    </xf>
    <xf numFmtId="0" fontId="0" fillId="0" borderId="5" xfId="0" applyBorder="1"/>
    <xf numFmtId="0" fontId="0" fillId="25" borderId="0" xfId="0" applyFont="1" applyFill="1" applyBorder="1" applyAlignment="1">
      <alignment horizontal="center"/>
    </xf>
    <xf numFmtId="0" fontId="0" fillId="20" borderId="0" xfId="0" applyFont="1" applyFill="1" applyBorder="1"/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5" fillId="8" borderId="0" xfId="0" applyFont="1" applyFill="1" applyBorder="1" applyAlignment="1">
      <alignment horizontal="center"/>
    </xf>
    <xf numFmtId="0" fontId="7" fillId="13" borderId="0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7" fillId="8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2" fontId="0" fillId="0" borderId="2" xfId="0" applyNumberFormat="1" applyFont="1" applyBorder="1" applyAlignment="1">
      <alignment horizontal="center"/>
    </xf>
    <xf numFmtId="0" fontId="0" fillId="7" borderId="0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6" fillId="17" borderId="2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16" fillId="22" borderId="0" xfId="0" applyFont="1" applyFill="1" applyBorder="1" applyAlignment="1">
      <alignment horizontal="center"/>
    </xf>
    <xf numFmtId="0" fontId="7" fillId="14" borderId="0" xfId="0" applyFont="1" applyFill="1" applyBorder="1" applyAlignment="1">
      <alignment horizontal="center"/>
    </xf>
    <xf numFmtId="0" fontId="7" fillId="13" borderId="0" xfId="0" applyFont="1" applyFill="1" applyBorder="1" applyAlignment="1">
      <alignment horizontal="center"/>
    </xf>
    <xf numFmtId="0" fontId="0" fillId="11" borderId="2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18" borderId="2" xfId="0" applyFont="1" applyFill="1" applyBorder="1" applyAlignment="1">
      <alignment horizontal="center"/>
    </xf>
    <xf numFmtId="0" fontId="0" fillId="26" borderId="0" xfId="0" applyFont="1" applyFill="1" applyBorder="1" applyAlignment="1">
      <alignment horizontal="center"/>
    </xf>
    <xf numFmtId="2" fontId="15" fillId="0" borderId="8" xfId="0" applyNumberFormat="1" applyFont="1" applyBorder="1" applyAlignment="1">
      <alignment horizontal="center"/>
    </xf>
    <xf numFmtId="0" fontId="7" fillId="14" borderId="0" xfId="0" applyFont="1" applyFill="1" applyBorder="1" applyAlignment="1">
      <alignment horizontal="center"/>
    </xf>
    <xf numFmtId="0" fontId="0" fillId="15" borderId="5" xfId="0" applyFill="1" applyBorder="1" applyAlignment="1">
      <alignment horizontal="center"/>
    </xf>
    <xf numFmtId="0" fontId="5" fillId="6" borderId="5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6" fillId="9" borderId="2" xfId="0" applyFont="1" applyFill="1" applyBorder="1" applyAlignment="1">
      <alignment horizontal="center"/>
    </xf>
    <xf numFmtId="0" fontId="7" fillId="13" borderId="3" xfId="0" applyFont="1" applyFill="1" applyBorder="1" applyAlignment="1">
      <alignment horizontal="center"/>
    </xf>
    <xf numFmtId="0" fontId="14" fillId="16" borderId="2" xfId="0" applyFont="1" applyFill="1" applyBorder="1" applyAlignment="1">
      <alignment horizontal="center"/>
    </xf>
    <xf numFmtId="0" fontId="7" fillId="13" borderId="1" xfId="0" applyFont="1" applyFill="1" applyBorder="1" applyAlignment="1">
      <alignment horizontal="center"/>
    </xf>
    <xf numFmtId="0" fontId="0" fillId="0" borderId="0" xfId="0"/>
    <xf numFmtId="0" fontId="5" fillId="8" borderId="0" xfId="0" applyFont="1" applyFill="1" applyBorder="1" applyAlignment="1">
      <alignment horizontal="center"/>
    </xf>
    <xf numFmtId="0" fontId="5" fillId="7" borderId="0" xfId="0" applyFont="1" applyFill="1" applyBorder="1" applyAlignment="1">
      <alignment horizontal="center"/>
    </xf>
    <xf numFmtId="0" fontId="7" fillId="14" borderId="0" xfId="0" applyFont="1" applyFill="1" applyBorder="1" applyAlignment="1">
      <alignment horizontal="center"/>
    </xf>
    <xf numFmtId="0" fontId="0" fillId="15" borderId="0" xfId="0" applyFill="1" applyAlignment="1">
      <alignment horizontal="center"/>
    </xf>
    <xf numFmtId="0" fontId="11" fillId="19" borderId="0" xfId="0" applyFont="1" applyFill="1" applyAlignment="1">
      <alignment horizontal="center"/>
    </xf>
    <xf numFmtId="0" fontId="14" fillId="8" borderId="0" xfId="0" applyFont="1" applyFill="1" applyBorder="1" applyAlignment="1">
      <alignment horizontal="center"/>
    </xf>
    <xf numFmtId="0" fontId="14" fillId="4" borderId="0" xfId="0" applyFont="1" applyFill="1" applyBorder="1" applyAlignment="1">
      <alignment horizontal="center"/>
    </xf>
    <xf numFmtId="0" fontId="19" fillId="2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7" fillId="13" borderId="0" xfId="0" applyFont="1" applyFill="1" applyBorder="1" applyAlignment="1">
      <alignment horizontal="center"/>
    </xf>
    <xf numFmtId="0" fontId="0" fillId="7" borderId="1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0" fillId="2" borderId="3" xfId="0" applyFont="1" applyFill="1" applyBorder="1"/>
    <xf numFmtId="0" fontId="0" fillId="0" borderId="0" xfId="0" applyFont="1" applyBorder="1"/>
    <xf numFmtId="0" fontId="0" fillId="25" borderId="2" xfId="0" applyFont="1" applyFill="1" applyBorder="1" applyAlignment="1">
      <alignment horizontal="center"/>
    </xf>
    <xf numFmtId="0" fontId="0" fillId="26" borderId="2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5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CC"/>
      <color rgb="FF38A245"/>
      <color rgb="FF89DAE3"/>
      <color rgb="FFDA9694"/>
      <color rgb="FFFF0066"/>
      <color rgb="FFB1A0C7"/>
      <color rgb="FF31869B"/>
      <color rgb="FFFABF8F"/>
      <color rgb="FFFF33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7"/>
  <sheetViews>
    <sheetView tabSelected="1" topLeftCell="A58" workbookViewId="0">
      <selection activeCell="K3" sqref="K3"/>
    </sheetView>
  </sheetViews>
  <sheetFormatPr baseColWidth="10" defaultRowHeight="15" x14ac:dyDescent="0.25"/>
  <cols>
    <col min="1" max="1" width="2.140625" customWidth="1"/>
    <col min="2" max="2" width="6" customWidth="1"/>
    <col min="3" max="3" width="23.28515625" customWidth="1"/>
    <col min="4" max="4" width="25.42578125" customWidth="1"/>
    <col min="5" max="5" width="9.85546875" customWidth="1"/>
    <col min="6" max="6" width="10.42578125" customWidth="1"/>
    <col min="7" max="7" width="11" customWidth="1"/>
    <col min="8" max="8" width="6.28515625" customWidth="1"/>
    <col min="9" max="9" width="5.140625" customWidth="1"/>
    <col min="10" max="10" width="5.7109375" customWidth="1"/>
    <col min="11" max="11" width="25.140625" customWidth="1"/>
    <col min="12" max="12" width="25.42578125" customWidth="1"/>
    <col min="13" max="13" width="9" customWidth="1"/>
    <col min="14" max="14" width="9.5703125" customWidth="1"/>
    <col min="15" max="15" width="11.140625" customWidth="1"/>
    <col min="16" max="16" width="6.42578125" customWidth="1"/>
  </cols>
  <sheetData>
    <row r="1" spans="2:16" ht="18" x14ac:dyDescent="0.25">
      <c r="B1" s="33" t="s">
        <v>165</v>
      </c>
    </row>
    <row r="2" spans="2:16" x14ac:dyDescent="0.25">
      <c r="B2" s="3"/>
    </row>
    <row r="3" spans="2:16" ht="15.75" x14ac:dyDescent="0.25">
      <c r="B3" s="3"/>
      <c r="C3" s="118" t="s">
        <v>124</v>
      </c>
      <c r="D3" s="118"/>
      <c r="G3" s="121" t="s">
        <v>126</v>
      </c>
      <c r="H3" s="121"/>
      <c r="I3" s="121"/>
    </row>
    <row r="4" spans="2:16" ht="15.75" x14ac:dyDescent="0.25">
      <c r="B4" s="3"/>
      <c r="C4" s="122" t="s">
        <v>28</v>
      </c>
      <c r="D4" s="122"/>
      <c r="E4" s="122"/>
      <c r="F4" s="122"/>
      <c r="G4" s="122"/>
      <c r="H4" s="122"/>
      <c r="K4" s="122" t="s">
        <v>27</v>
      </c>
      <c r="L4" s="122"/>
      <c r="M4" s="122"/>
      <c r="N4" s="122"/>
      <c r="O4" s="122"/>
      <c r="P4" s="122"/>
    </row>
    <row r="5" spans="2:16" ht="15.75" x14ac:dyDescent="0.25">
      <c r="B5" s="3"/>
      <c r="C5" s="9"/>
      <c r="K5" s="9"/>
    </row>
    <row r="6" spans="2:16" ht="15.75" x14ac:dyDescent="0.25">
      <c r="B6" s="32" t="s">
        <v>37</v>
      </c>
      <c r="C6" s="9"/>
      <c r="K6" s="9"/>
    </row>
    <row r="7" spans="2:16" ht="18.75" x14ac:dyDescent="0.3">
      <c r="B7" s="9"/>
      <c r="C7" s="9"/>
      <c r="D7" s="18" t="s">
        <v>30</v>
      </c>
      <c r="K7" s="18" t="s">
        <v>38</v>
      </c>
    </row>
    <row r="9" spans="2:16" x14ac:dyDescent="0.25">
      <c r="B9" s="6">
        <v>1</v>
      </c>
      <c r="C9" s="10" t="s">
        <v>0</v>
      </c>
      <c r="D9" s="74" t="s">
        <v>1</v>
      </c>
      <c r="E9" s="16">
        <v>48094</v>
      </c>
      <c r="F9" s="16">
        <v>266</v>
      </c>
      <c r="G9" s="13" t="s">
        <v>168</v>
      </c>
      <c r="H9" s="19" t="s">
        <v>32</v>
      </c>
      <c r="J9" s="6">
        <v>1</v>
      </c>
      <c r="K9" s="10" t="s">
        <v>15</v>
      </c>
      <c r="L9" s="110" t="s">
        <v>33</v>
      </c>
      <c r="M9" s="16">
        <v>61921</v>
      </c>
      <c r="N9" s="16">
        <v>311</v>
      </c>
      <c r="O9" s="13" t="s">
        <v>176</v>
      </c>
      <c r="P9" s="19" t="s">
        <v>32</v>
      </c>
    </row>
    <row r="10" spans="2:16" x14ac:dyDescent="0.25">
      <c r="B10" s="5">
        <v>2</v>
      </c>
      <c r="C10" s="11" t="s">
        <v>4</v>
      </c>
      <c r="D10" s="23" t="s">
        <v>1</v>
      </c>
      <c r="E10" s="7">
        <v>26910</v>
      </c>
      <c r="F10" s="7">
        <v>152</v>
      </c>
      <c r="G10" s="14">
        <v>177.04</v>
      </c>
      <c r="H10" s="20" t="s">
        <v>32</v>
      </c>
      <c r="J10" s="5">
        <v>2</v>
      </c>
      <c r="K10" s="11" t="s">
        <v>22</v>
      </c>
      <c r="L10" s="109" t="s">
        <v>34</v>
      </c>
      <c r="M10" s="7">
        <v>41010</v>
      </c>
      <c r="N10" s="7">
        <v>206</v>
      </c>
      <c r="O10" s="7">
        <v>199.08</v>
      </c>
      <c r="P10" s="20" t="s">
        <v>32</v>
      </c>
    </row>
    <row r="11" spans="2:16" x14ac:dyDescent="0.25">
      <c r="B11" s="5">
        <v>3</v>
      </c>
      <c r="C11" s="11" t="s">
        <v>7</v>
      </c>
      <c r="D11" s="88" t="s">
        <v>33</v>
      </c>
      <c r="E11" s="7">
        <v>31892</v>
      </c>
      <c r="F11" s="7">
        <v>181</v>
      </c>
      <c r="G11" s="14" t="s">
        <v>169</v>
      </c>
      <c r="H11" s="20" t="s">
        <v>32</v>
      </c>
      <c r="J11" s="5">
        <v>3</v>
      </c>
      <c r="K11" s="11" t="s">
        <v>156</v>
      </c>
      <c r="L11" s="36" t="s">
        <v>1</v>
      </c>
      <c r="M11" s="7">
        <v>21320</v>
      </c>
      <c r="N11" s="7">
        <v>108</v>
      </c>
      <c r="O11" s="14">
        <v>197.41</v>
      </c>
      <c r="P11" s="20" t="s">
        <v>32</v>
      </c>
    </row>
    <row r="12" spans="2:16" x14ac:dyDescent="0.25">
      <c r="B12" s="5">
        <v>4</v>
      </c>
      <c r="C12" s="11" t="s">
        <v>8</v>
      </c>
      <c r="D12" s="89" t="s">
        <v>29</v>
      </c>
      <c r="E12" s="7">
        <v>12507</v>
      </c>
      <c r="F12" s="7">
        <v>72</v>
      </c>
      <c r="G12" s="14">
        <v>173.71</v>
      </c>
      <c r="H12" s="21" t="s">
        <v>31</v>
      </c>
      <c r="J12" s="5">
        <v>4</v>
      </c>
      <c r="K12" s="11" t="s">
        <v>16</v>
      </c>
      <c r="L12" s="35" t="s">
        <v>33</v>
      </c>
      <c r="M12" s="7">
        <v>29471</v>
      </c>
      <c r="N12" s="7">
        <v>150</v>
      </c>
      <c r="O12" s="14">
        <v>196.47</v>
      </c>
      <c r="P12" s="20" t="s">
        <v>32</v>
      </c>
    </row>
    <row r="13" spans="2:16" x14ac:dyDescent="0.25">
      <c r="B13" s="5">
        <v>5</v>
      </c>
      <c r="C13" s="11" t="s">
        <v>2</v>
      </c>
      <c r="D13" s="57" t="s">
        <v>3</v>
      </c>
      <c r="E13" s="7">
        <v>29057</v>
      </c>
      <c r="F13" s="7">
        <v>168</v>
      </c>
      <c r="G13" s="14">
        <v>172.96</v>
      </c>
      <c r="H13" s="21" t="s">
        <v>31</v>
      </c>
      <c r="J13" s="5">
        <v>5</v>
      </c>
      <c r="K13" s="11" t="s">
        <v>17</v>
      </c>
      <c r="L13" s="35" t="s">
        <v>33</v>
      </c>
      <c r="M13" s="7">
        <v>46338</v>
      </c>
      <c r="N13" s="7">
        <v>236</v>
      </c>
      <c r="O13" s="14">
        <v>196.35</v>
      </c>
      <c r="P13" s="20" t="s">
        <v>32</v>
      </c>
    </row>
    <row r="14" spans="2:16" x14ac:dyDescent="0.25">
      <c r="B14" s="5">
        <v>6</v>
      </c>
      <c r="C14" s="11" t="s">
        <v>120</v>
      </c>
      <c r="D14" s="23" t="s">
        <v>1</v>
      </c>
      <c r="E14" s="7">
        <v>37315</v>
      </c>
      <c r="F14" s="7">
        <v>217</v>
      </c>
      <c r="G14" s="14">
        <v>171.96</v>
      </c>
      <c r="H14" s="21" t="s">
        <v>31</v>
      </c>
      <c r="J14" s="5">
        <v>6</v>
      </c>
      <c r="K14" s="11" t="s">
        <v>21</v>
      </c>
      <c r="L14" s="35" t="s">
        <v>33</v>
      </c>
      <c r="M14" s="7">
        <v>59047</v>
      </c>
      <c r="N14" s="7">
        <v>302</v>
      </c>
      <c r="O14" s="14">
        <v>195.52</v>
      </c>
      <c r="P14" s="20" t="s">
        <v>32</v>
      </c>
    </row>
    <row r="15" spans="2:16" x14ac:dyDescent="0.25">
      <c r="B15" s="5">
        <v>7</v>
      </c>
      <c r="C15" s="11" t="s">
        <v>5</v>
      </c>
      <c r="D15" s="27" t="s">
        <v>29</v>
      </c>
      <c r="E15" s="7">
        <v>23680</v>
      </c>
      <c r="F15" s="7">
        <v>138</v>
      </c>
      <c r="G15" s="14">
        <v>171.59</v>
      </c>
      <c r="H15" s="21" t="s">
        <v>31</v>
      </c>
      <c r="J15" s="5">
        <v>7</v>
      </c>
      <c r="K15" s="11" t="s">
        <v>174</v>
      </c>
      <c r="L15" s="109" t="s">
        <v>34</v>
      </c>
      <c r="M15" s="7">
        <v>9755</v>
      </c>
      <c r="N15" s="7">
        <v>50</v>
      </c>
      <c r="O15" s="14" t="s">
        <v>177</v>
      </c>
      <c r="P15" s="20" t="s">
        <v>32</v>
      </c>
    </row>
    <row r="16" spans="2:16" x14ac:dyDescent="0.25">
      <c r="B16" s="5">
        <v>8</v>
      </c>
      <c r="C16" s="11" t="s">
        <v>11</v>
      </c>
      <c r="D16" s="61" t="s">
        <v>6</v>
      </c>
      <c r="E16" s="7">
        <v>31131</v>
      </c>
      <c r="F16" s="7">
        <v>184</v>
      </c>
      <c r="G16" s="7">
        <v>169.19</v>
      </c>
      <c r="H16" s="21" t="s">
        <v>31</v>
      </c>
      <c r="J16" s="5">
        <v>8</v>
      </c>
      <c r="K16" s="11" t="s">
        <v>127</v>
      </c>
      <c r="L16" s="93" t="s">
        <v>6</v>
      </c>
      <c r="M16" s="7">
        <v>30884</v>
      </c>
      <c r="N16" s="7">
        <v>159</v>
      </c>
      <c r="O16" s="14">
        <v>194.24</v>
      </c>
      <c r="P16" s="20" t="s">
        <v>32</v>
      </c>
    </row>
    <row r="17" spans="2:16" x14ac:dyDescent="0.25">
      <c r="B17" s="5">
        <v>9</v>
      </c>
      <c r="C17" s="11" t="s">
        <v>10</v>
      </c>
      <c r="D17" s="27" t="s">
        <v>29</v>
      </c>
      <c r="E17" s="7">
        <v>30065</v>
      </c>
      <c r="F17" s="7">
        <v>178</v>
      </c>
      <c r="G17" s="14" t="s">
        <v>170</v>
      </c>
      <c r="H17" s="21" t="s">
        <v>31</v>
      </c>
      <c r="J17" s="5">
        <v>9</v>
      </c>
      <c r="K17" s="11" t="s">
        <v>14</v>
      </c>
      <c r="L17" s="35" t="s">
        <v>33</v>
      </c>
      <c r="M17" s="7">
        <v>27138</v>
      </c>
      <c r="N17" s="7">
        <v>140</v>
      </c>
      <c r="O17" s="14">
        <v>193.84</v>
      </c>
      <c r="P17" s="20" t="s">
        <v>32</v>
      </c>
    </row>
    <row r="18" spans="2:16" x14ac:dyDescent="0.25">
      <c r="B18" s="5">
        <v>10</v>
      </c>
      <c r="C18" s="11" t="s">
        <v>9</v>
      </c>
      <c r="D18" s="23" t="s">
        <v>1</v>
      </c>
      <c r="E18" s="7">
        <v>25903</v>
      </c>
      <c r="F18" s="7">
        <v>154</v>
      </c>
      <c r="G18" s="14" t="s">
        <v>171</v>
      </c>
      <c r="H18" s="21" t="s">
        <v>31</v>
      </c>
      <c r="J18" s="5">
        <v>10</v>
      </c>
      <c r="K18" s="11" t="s">
        <v>18</v>
      </c>
      <c r="L18" s="61" t="s">
        <v>6</v>
      </c>
      <c r="M18" s="7">
        <v>33353</v>
      </c>
      <c r="N18" s="7">
        <v>173</v>
      </c>
      <c r="O18" s="14">
        <v>192.79</v>
      </c>
      <c r="P18" s="20" t="s">
        <v>32</v>
      </c>
    </row>
    <row r="19" spans="2:16" x14ac:dyDescent="0.25">
      <c r="B19" s="5">
        <v>11</v>
      </c>
      <c r="C19" s="11" t="s">
        <v>12</v>
      </c>
      <c r="D19" s="23" t="s">
        <v>1</v>
      </c>
      <c r="E19" s="7">
        <v>12391</v>
      </c>
      <c r="F19" s="7">
        <v>74</v>
      </c>
      <c r="G19" s="14">
        <v>167.45</v>
      </c>
      <c r="H19" s="21" t="s">
        <v>31</v>
      </c>
      <c r="J19" s="5">
        <v>11</v>
      </c>
      <c r="K19" s="11" t="s">
        <v>19</v>
      </c>
      <c r="L19" s="35" t="s">
        <v>33</v>
      </c>
      <c r="M19" s="7">
        <v>34791</v>
      </c>
      <c r="N19" s="7">
        <v>182</v>
      </c>
      <c r="O19" s="14">
        <v>191.16</v>
      </c>
      <c r="P19" s="20" t="s">
        <v>32</v>
      </c>
    </row>
    <row r="20" spans="2:16" x14ac:dyDescent="0.25">
      <c r="B20" s="5">
        <v>12</v>
      </c>
      <c r="C20" s="11" t="s">
        <v>102</v>
      </c>
      <c r="D20" s="23" t="s">
        <v>1</v>
      </c>
      <c r="E20" s="7">
        <v>22265</v>
      </c>
      <c r="F20" s="7">
        <v>135</v>
      </c>
      <c r="G20" s="14">
        <v>164.93</v>
      </c>
      <c r="H20" s="21" t="s">
        <v>31</v>
      </c>
      <c r="J20" s="5">
        <v>12</v>
      </c>
      <c r="K20" s="11" t="s">
        <v>23</v>
      </c>
      <c r="L20" s="61" t="s">
        <v>6</v>
      </c>
      <c r="M20" s="7">
        <v>27366</v>
      </c>
      <c r="N20" s="7">
        <v>144</v>
      </c>
      <c r="O20" s="14">
        <v>190.04</v>
      </c>
      <c r="P20" s="20" t="s">
        <v>32</v>
      </c>
    </row>
    <row r="21" spans="2:16" x14ac:dyDescent="0.25">
      <c r="B21" s="5">
        <v>13</v>
      </c>
      <c r="C21" s="11" t="s">
        <v>25</v>
      </c>
      <c r="D21" s="66" t="s">
        <v>13</v>
      </c>
      <c r="E21" s="7">
        <v>23044</v>
      </c>
      <c r="F21" s="7">
        <v>142</v>
      </c>
      <c r="G21" s="14">
        <v>162.28</v>
      </c>
      <c r="H21" s="21" t="s">
        <v>31</v>
      </c>
      <c r="J21" s="5">
        <v>13</v>
      </c>
      <c r="K21" s="11" t="s">
        <v>20</v>
      </c>
      <c r="L21" s="111" t="s">
        <v>3</v>
      </c>
      <c r="M21" s="7">
        <v>20698</v>
      </c>
      <c r="N21" s="7">
        <v>109</v>
      </c>
      <c r="O21" s="14">
        <v>189.89</v>
      </c>
      <c r="P21" s="21" t="s">
        <v>31</v>
      </c>
    </row>
    <row r="22" spans="2:16" x14ac:dyDescent="0.25">
      <c r="B22" s="5">
        <v>14</v>
      </c>
      <c r="C22" s="11" t="s">
        <v>26</v>
      </c>
      <c r="D22" s="60" t="s">
        <v>24</v>
      </c>
      <c r="E22" s="7">
        <v>20670</v>
      </c>
      <c r="F22" s="7">
        <v>128</v>
      </c>
      <c r="G22" s="14">
        <v>161.47999999999999</v>
      </c>
      <c r="H22" s="21" t="s">
        <v>31</v>
      </c>
      <c r="J22" s="5">
        <v>14</v>
      </c>
      <c r="K22" s="11" t="s">
        <v>103</v>
      </c>
      <c r="L22" s="35" t="s">
        <v>33</v>
      </c>
      <c r="M22" s="7">
        <v>21787</v>
      </c>
      <c r="N22" s="7">
        <v>115</v>
      </c>
      <c r="O22" s="14">
        <v>189.45</v>
      </c>
      <c r="P22" s="21" t="s">
        <v>31</v>
      </c>
    </row>
    <row r="23" spans="2:16" x14ac:dyDescent="0.25">
      <c r="B23" s="5">
        <v>15</v>
      </c>
      <c r="C23" s="11" t="s">
        <v>107</v>
      </c>
      <c r="D23" s="98" t="s">
        <v>33</v>
      </c>
      <c r="E23" s="7">
        <v>25745</v>
      </c>
      <c r="F23" s="7">
        <v>160</v>
      </c>
      <c r="G23" s="14">
        <v>160.91</v>
      </c>
      <c r="H23" s="21" t="s">
        <v>31</v>
      </c>
      <c r="J23" s="5">
        <v>15</v>
      </c>
      <c r="K23" s="11" t="s">
        <v>97</v>
      </c>
      <c r="L23" s="99" t="s">
        <v>33</v>
      </c>
      <c r="M23" s="7">
        <v>36665</v>
      </c>
      <c r="N23" s="7">
        <v>195</v>
      </c>
      <c r="O23" s="14">
        <v>188.03</v>
      </c>
      <c r="P23" s="21" t="s">
        <v>31</v>
      </c>
    </row>
    <row r="24" spans="2:16" x14ac:dyDescent="0.25">
      <c r="B24" s="5">
        <v>16</v>
      </c>
      <c r="C24" s="11" t="s">
        <v>117</v>
      </c>
      <c r="D24" s="88" t="s">
        <v>33</v>
      </c>
      <c r="E24" s="7">
        <v>40255</v>
      </c>
      <c r="F24" s="7">
        <v>252</v>
      </c>
      <c r="G24" s="14">
        <v>159.74</v>
      </c>
      <c r="H24" s="63" t="s">
        <v>36</v>
      </c>
      <c r="J24" s="5">
        <v>16</v>
      </c>
      <c r="K24" s="11" t="s">
        <v>90</v>
      </c>
      <c r="L24" s="35" t="s">
        <v>33</v>
      </c>
      <c r="M24" s="7">
        <v>20893</v>
      </c>
      <c r="N24" s="7">
        <v>112</v>
      </c>
      <c r="O24" s="14">
        <v>186.54</v>
      </c>
      <c r="P24" s="21" t="s">
        <v>31</v>
      </c>
    </row>
    <row r="25" spans="2:16" x14ac:dyDescent="0.25">
      <c r="B25" s="5">
        <v>17</v>
      </c>
      <c r="C25" s="11" t="s">
        <v>154</v>
      </c>
      <c r="D25" s="107" t="s">
        <v>29</v>
      </c>
      <c r="E25" s="7">
        <v>7958</v>
      </c>
      <c r="F25" s="7">
        <v>50</v>
      </c>
      <c r="G25" s="7">
        <v>159.16</v>
      </c>
      <c r="H25" s="63" t="s">
        <v>36</v>
      </c>
      <c r="J25" s="5">
        <v>17</v>
      </c>
      <c r="K25" s="11" t="s">
        <v>175</v>
      </c>
      <c r="L25" s="90" t="s">
        <v>13</v>
      </c>
      <c r="M25" s="7">
        <v>18583</v>
      </c>
      <c r="N25" s="7">
        <v>101</v>
      </c>
      <c r="O25" s="7">
        <v>183.99</v>
      </c>
      <c r="P25" s="21" t="s">
        <v>31</v>
      </c>
    </row>
    <row r="26" spans="2:16" x14ac:dyDescent="0.25">
      <c r="B26" s="5">
        <v>18</v>
      </c>
      <c r="C26" s="11" t="s">
        <v>167</v>
      </c>
      <c r="D26" s="106" t="s">
        <v>88</v>
      </c>
      <c r="E26" s="108">
        <v>8983</v>
      </c>
      <c r="F26" s="7">
        <v>58</v>
      </c>
      <c r="G26" s="14">
        <v>154.88</v>
      </c>
      <c r="H26" s="63" t="s">
        <v>36</v>
      </c>
      <c r="J26" s="5">
        <v>18</v>
      </c>
      <c r="K26" s="11" t="s">
        <v>157</v>
      </c>
      <c r="L26" s="89" t="s">
        <v>29</v>
      </c>
      <c r="M26" s="7">
        <v>29424</v>
      </c>
      <c r="N26" s="7">
        <v>160</v>
      </c>
      <c r="O26" s="14" t="s">
        <v>159</v>
      </c>
      <c r="P26" s="21" t="s">
        <v>31</v>
      </c>
    </row>
    <row r="27" spans="2:16" x14ac:dyDescent="0.25">
      <c r="B27" s="5">
        <v>19</v>
      </c>
      <c r="C27" s="11" t="s">
        <v>166</v>
      </c>
      <c r="D27" s="99" t="s">
        <v>33</v>
      </c>
      <c r="E27" s="7">
        <v>8194</v>
      </c>
      <c r="F27" s="7">
        <v>53</v>
      </c>
      <c r="G27" s="14" t="s">
        <v>172</v>
      </c>
      <c r="H27" s="63" t="s">
        <v>36</v>
      </c>
      <c r="J27" s="5">
        <v>19</v>
      </c>
      <c r="K27" s="11" t="s">
        <v>118</v>
      </c>
      <c r="L27" s="36" t="s">
        <v>1</v>
      </c>
      <c r="M27" s="7">
        <v>27759</v>
      </c>
      <c r="N27" s="7">
        <v>151</v>
      </c>
      <c r="O27" s="14">
        <v>183.83</v>
      </c>
      <c r="P27" s="21" t="s">
        <v>31</v>
      </c>
    </row>
    <row r="28" spans="2:16" x14ac:dyDescent="0.25">
      <c r="B28" s="4">
        <v>20</v>
      </c>
      <c r="C28" s="12" t="s">
        <v>155</v>
      </c>
      <c r="D28" s="91" t="s">
        <v>1</v>
      </c>
      <c r="E28" s="17">
        <v>11423</v>
      </c>
      <c r="F28" s="17">
        <v>74</v>
      </c>
      <c r="G28" s="15">
        <v>154.36000000000001</v>
      </c>
      <c r="H28" s="64" t="s">
        <v>36</v>
      </c>
      <c r="J28" s="4">
        <v>20</v>
      </c>
      <c r="K28" s="12" t="s">
        <v>158</v>
      </c>
      <c r="L28" s="112" t="s">
        <v>33</v>
      </c>
      <c r="M28" s="17">
        <v>19225</v>
      </c>
      <c r="N28" s="17">
        <v>105</v>
      </c>
      <c r="O28" s="15" t="s">
        <v>178</v>
      </c>
      <c r="P28" s="22" t="s">
        <v>31</v>
      </c>
    </row>
    <row r="29" spans="2:16" x14ac:dyDescent="0.25">
      <c r="C29" t="s">
        <v>173</v>
      </c>
      <c r="E29" s="4">
        <f>SUM(E9:E28)</f>
        <v>477482</v>
      </c>
      <c r="F29" s="56">
        <f>SUM(F9:F28)</f>
        <v>2836</v>
      </c>
      <c r="G29" s="48">
        <f>+E29/F29</f>
        <v>168.36459802538786</v>
      </c>
      <c r="K29" t="s">
        <v>179</v>
      </c>
      <c r="M29" s="4">
        <f>SUM(M9:M28)</f>
        <v>617428</v>
      </c>
      <c r="N29" s="4">
        <f>SUM(N9:N28)</f>
        <v>3209</v>
      </c>
      <c r="O29" s="48">
        <f>+M29/N29</f>
        <v>192.40511062636335</v>
      </c>
    </row>
    <row r="31" spans="2:16" x14ac:dyDescent="0.25">
      <c r="B31" s="2">
        <v>7</v>
      </c>
      <c r="C31" s="23" t="s">
        <v>1</v>
      </c>
      <c r="D31" s="2"/>
      <c r="E31" s="2">
        <v>1</v>
      </c>
      <c r="F31" s="115" t="s">
        <v>6</v>
      </c>
      <c r="G31" s="115"/>
      <c r="J31" s="2">
        <v>2</v>
      </c>
      <c r="K31" s="23" t="s">
        <v>35</v>
      </c>
      <c r="M31" s="2">
        <v>3</v>
      </c>
      <c r="N31" s="115" t="s">
        <v>6</v>
      </c>
      <c r="O31" s="115"/>
    </row>
    <row r="32" spans="2:16" x14ac:dyDescent="0.25">
      <c r="B32" s="1">
        <v>1</v>
      </c>
      <c r="C32" s="57" t="s">
        <v>3</v>
      </c>
      <c r="D32" s="2"/>
      <c r="E32" s="2">
        <v>4</v>
      </c>
      <c r="F32" s="116" t="s">
        <v>33</v>
      </c>
      <c r="G32" s="116"/>
      <c r="J32" s="1">
        <v>1</v>
      </c>
      <c r="K32" s="57" t="s">
        <v>3</v>
      </c>
      <c r="M32" s="2">
        <v>10</v>
      </c>
      <c r="N32" s="123" t="s">
        <v>33</v>
      </c>
      <c r="O32" s="123"/>
    </row>
    <row r="33" spans="2:16" x14ac:dyDescent="0.25">
      <c r="B33" s="1">
        <v>4</v>
      </c>
      <c r="C33" s="27" t="s">
        <v>29</v>
      </c>
      <c r="D33" s="8"/>
      <c r="E33" s="2">
        <v>1</v>
      </c>
      <c r="F33" s="119" t="s">
        <v>13</v>
      </c>
      <c r="G33" s="119"/>
      <c r="J33" s="1">
        <v>1</v>
      </c>
      <c r="K33" s="25" t="s">
        <v>29</v>
      </c>
      <c r="M33" s="2">
        <v>1</v>
      </c>
      <c r="N33" s="120" t="s">
        <v>13</v>
      </c>
      <c r="O33" s="120"/>
    </row>
    <row r="34" spans="2:16" x14ac:dyDescent="0.25">
      <c r="B34" s="8">
        <v>1</v>
      </c>
      <c r="C34" s="60" t="s">
        <v>24</v>
      </c>
      <c r="E34" s="8">
        <v>1</v>
      </c>
      <c r="F34" s="117" t="s">
        <v>88</v>
      </c>
      <c r="G34" s="117"/>
      <c r="J34" s="8">
        <v>2</v>
      </c>
      <c r="K34" s="26" t="s">
        <v>34</v>
      </c>
    </row>
    <row r="35" spans="2:16" x14ac:dyDescent="0.25">
      <c r="B35" s="8"/>
      <c r="C35" s="31" t="s">
        <v>89</v>
      </c>
      <c r="J35" s="8"/>
      <c r="K35" s="30"/>
    </row>
    <row r="36" spans="2:16" x14ac:dyDescent="0.25">
      <c r="B36" s="8"/>
      <c r="C36" s="28"/>
      <c r="J36" s="8"/>
      <c r="K36" s="30"/>
    </row>
    <row r="37" spans="2:16" x14ac:dyDescent="0.25">
      <c r="C37" s="118" t="s">
        <v>125</v>
      </c>
      <c r="D37" s="118"/>
    </row>
    <row r="39" spans="2:16" x14ac:dyDescent="0.25">
      <c r="B39" s="6">
        <v>1</v>
      </c>
      <c r="C39" s="10" t="s">
        <v>121</v>
      </c>
      <c r="D39" s="75" t="s">
        <v>65</v>
      </c>
      <c r="E39" s="16">
        <v>12925</v>
      </c>
      <c r="F39" s="16">
        <v>69</v>
      </c>
      <c r="G39" s="13">
        <v>187.32</v>
      </c>
      <c r="H39" s="19" t="s">
        <v>32</v>
      </c>
      <c r="J39" s="6">
        <v>1</v>
      </c>
      <c r="K39" s="10" t="s">
        <v>58</v>
      </c>
      <c r="L39" s="94" t="s">
        <v>49</v>
      </c>
      <c r="M39" s="16">
        <v>16774</v>
      </c>
      <c r="N39" s="16">
        <v>81</v>
      </c>
      <c r="O39" s="58">
        <v>207.09</v>
      </c>
      <c r="P39" s="19" t="s">
        <v>32</v>
      </c>
    </row>
    <row r="40" spans="2:16" x14ac:dyDescent="0.25">
      <c r="B40" s="5">
        <v>2</v>
      </c>
      <c r="C40" s="11" t="s">
        <v>39</v>
      </c>
      <c r="D40" s="62" t="s">
        <v>109</v>
      </c>
      <c r="E40" s="7">
        <v>15090</v>
      </c>
      <c r="F40" s="7">
        <v>86</v>
      </c>
      <c r="G40" s="14">
        <v>175.47</v>
      </c>
      <c r="H40" s="20" t="s">
        <v>32</v>
      </c>
      <c r="J40" s="5">
        <v>2</v>
      </c>
      <c r="K40" s="11" t="s">
        <v>53</v>
      </c>
      <c r="L40" s="23" t="s">
        <v>94</v>
      </c>
      <c r="M40" s="7">
        <v>38486</v>
      </c>
      <c r="N40" s="7">
        <v>193</v>
      </c>
      <c r="O40" s="7">
        <v>199.41</v>
      </c>
      <c r="P40" s="20" t="s">
        <v>32</v>
      </c>
    </row>
    <row r="41" spans="2:16" x14ac:dyDescent="0.25">
      <c r="B41" s="5">
        <v>3</v>
      </c>
      <c r="C41" s="11" t="s">
        <v>128</v>
      </c>
      <c r="D41" s="73" t="s">
        <v>65</v>
      </c>
      <c r="E41" s="7">
        <v>24176</v>
      </c>
      <c r="F41" s="7">
        <v>139</v>
      </c>
      <c r="G41" s="14">
        <v>173.93</v>
      </c>
      <c r="H41" s="21" t="s">
        <v>31</v>
      </c>
      <c r="J41" s="5">
        <v>3</v>
      </c>
      <c r="K41" s="11" t="s">
        <v>51</v>
      </c>
      <c r="L41" s="23" t="s">
        <v>94</v>
      </c>
      <c r="M41" s="7">
        <v>46090</v>
      </c>
      <c r="N41" s="7">
        <v>234</v>
      </c>
      <c r="O41" s="14">
        <v>196.97</v>
      </c>
      <c r="P41" s="20" t="s">
        <v>32</v>
      </c>
    </row>
    <row r="42" spans="2:16" x14ac:dyDescent="0.25">
      <c r="B42" s="5">
        <v>4</v>
      </c>
      <c r="C42" s="11" t="s">
        <v>42</v>
      </c>
      <c r="D42" s="36" t="s">
        <v>94</v>
      </c>
      <c r="E42" s="7">
        <v>16790</v>
      </c>
      <c r="F42" s="7">
        <v>98</v>
      </c>
      <c r="G42" s="14">
        <v>171.33</v>
      </c>
      <c r="H42" s="21" t="s">
        <v>31</v>
      </c>
      <c r="J42" s="5">
        <v>4</v>
      </c>
      <c r="K42" s="11" t="s">
        <v>62</v>
      </c>
      <c r="L42" s="93" t="s">
        <v>108</v>
      </c>
      <c r="M42" s="7">
        <v>14959</v>
      </c>
      <c r="N42" s="7">
        <v>76</v>
      </c>
      <c r="O42" s="14">
        <v>196.83</v>
      </c>
      <c r="P42" s="20" t="s">
        <v>32</v>
      </c>
    </row>
    <row r="43" spans="2:16" x14ac:dyDescent="0.25">
      <c r="B43" s="5">
        <v>5</v>
      </c>
      <c r="C43" s="11" t="s">
        <v>160</v>
      </c>
      <c r="D43" s="36" t="s">
        <v>94</v>
      </c>
      <c r="E43" s="7">
        <v>12507</v>
      </c>
      <c r="F43" s="7">
        <v>73</v>
      </c>
      <c r="G43" s="14">
        <v>171.33</v>
      </c>
      <c r="H43" s="21" t="s">
        <v>31</v>
      </c>
      <c r="J43" s="5">
        <v>5</v>
      </c>
      <c r="K43" s="11" t="s">
        <v>55</v>
      </c>
      <c r="L43" s="24" t="s">
        <v>49</v>
      </c>
      <c r="M43" s="7">
        <v>32292</v>
      </c>
      <c r="N43" s="7">
        <v>165</v>
      </c>
      <c r="O43" s="14">
        <v>195.71</v>
      </c>
      <c r="P43" s="20" t="s">
        <v>32</v>
      </c>
    </row>
    <row r="44" spans="2:16" x14ac:dyDescent="0.25">
      <c r="B44" s="5">
        <v>6</v>
      </c>
      <c r="C44" s="11" t="s">
        <v>44</v>
      </c>
      <c r="D44" s="62" t="s">
        <v>109</v>
      </c>
      <c r="E44" s="7">
        <v>68668</v>
      </c>
      <c r="F44" s="7">
        <v>404</v>
      </c>
      <c r="G44" s="14">
        <v>169.97</v>
      </c>
      <c r="H44" s="21" t="s">
        <v>31</v>
      </c>
      <c r="J44" s="5">
        <v>6</v>
      </c>
      <c r="K44" s="11" t="s">
        <v>57</v>
      </c>
      <c r="L44" s="62" t="s">
        <v>109</v>
      </c>
      <c r="M44" s="7">
        <v>30883</v>
      </c>
      <c r="N44" s="7">
        <v>161</v>
      </c>
      <c r="O44" s="14">
        <v>191.82</v>
      </c>
      <c r="P44" s="20" t="s">
        <v>32</v>
      </c>
    </row>
    <row r="45" spans="2:16" x14ac:dyDescent="0.25">
      <c r="B45" s="5">
        <v>7</v>
      </c>
      <c r="C45" s="11" t="s">
        <v>40</v>
      </c>
      <c r="D45" s="36" t="s">
        <v>94</v>
      </c>
      <c r="E45" s="7">
        <v>45055</v>
      </c>
      <c r="F45" s="7">
        <v>266</v>
      </c>
      <c r="G45" s="14">
        <v>169.38</v>
      </c>
      <c r="H45" s="21" t="s">
        <v>31</v>
      </c>
      <c r="J45" s="5">
        <v>7</v>
      </c>
      <c r="K45" s="11" t="s">
        <v>52</v>
      </c>
      <c r="L45" s="23" t="s">
        <v>94</v>
      </c>
      <c r="M45" s="7">
        <v>12081</v>
      </c>
      <c r="N45" s="7">
        <v>63</v>
      </c>
      <c r="O45" s="14">
        <v>191.76</v>
      </c>
      <c r="P45" s="20" t="s">
        <v>32</v>
      </c>
    </row>
    <row r="46" spans="2:16" x14ac:dyDescent="0.25">
      <c r="B46" s="5">
        <v>8</v>
      </c>
      <c r="C46" s="11" t="s">
        <v>41</v>
      </c>
      <c r="D46" s="61" t="s">
        <v>108</v>
      </c>
      <c r="E46" s="7">
        <v>16277</v>
      </c>
      <c r="F46" s="7">
        <v>97</v>
      </c>
      <c r="G46" s="14" t="s">
        <v>182</v>
      </c>
      <c r="H46" s="21" t="s">
        <v>31</v>
      </c>
      <c r="J46" s="5">
        <v>8</v>
      </c>
      <c r="K46" s="11" t="s">
        <v>59</v>
      </c>
      <c r="L46" s="95" t="s">
        <v>92</v>
      </c>
      <c r="M46" s="7">
        <v>12233</v>
      </c>
      <c r="N46" s="7">
        <v>64</v>
      </c>
      <c r="O46" s="14">
        <v>191.14</v>
      </c>
      <c r="P46" s="20" t="s">
        <v>32</v>
      </c>
    </row>
    <row r="47" spans="2:16" x14ac:dyDescent="0.25">
      <c r="B47" s="5">
        <v>9</v>
      </c>
      <c r="C47" s="11" t="s">
        <v>122</v>
      </c>
      <c r="D47" s="73" t="s">
        <v>65</v>
      </c>
      <c r="E47" s="7">
        <v>28849</v>
      </c>
      <c r="F47" s="7">
        <v>175</v>
      </c>
      <c r="G47" s="14">
        <v>164.85</v>
      </c>
      <c r="H47" s="21" t="s">
        <v>31</v>
      </c>
      <c r="J47" s="5">
        <v>9</v>
      </c>
      <c r="K47" s="11" t="s">
        <v>61</v>
      </c>
      <c r="L47" s="87" t="s">
        <v>65</v>
      </c>
      <c r="M47" s="7">
        <v>30542</v>
      </c>
      <c r="N47" s="7">
        <v>160</v>
      </c>
      <c r="O47" s="14">
        <v>190.89</v>
      </c>
      <c r="P47" s="20" t="s">
        <v>32</v>
      </c>
    </row>
    <row r="48" spans="2:16" x14ac:dyDescent="0.25">
      <c r="B48" s="5">
        <v>10</v>
      </c>
      <c r="C48" s="11" t="s">
        <v>43</v>
      </c>
      <c r="D48" s="125" t="s">
        <v>94</v>
      </c>
      <c r="E48" s="7">
        <v>14650</v>
      </c>
      <c r="F48" s="7">
        <v>89</v>
      </c>
      <c r="G48" s="14">
        <v>164.61</v>
      </c>
      <c r="H48" s="21" t="s">
        <v>31</v>
      </c>
      <c r="J48" s="5">
        <v>10</v>
      </c>
      <c r="K48" s="11" t="s">
        <v>119</v>
      </c>
      <c r="L48" s="127" t="s">
        <v>49</v>
      </c>
      <c r="M48" s="7">
        <v>18062</v>
      </c>
      <c r="N48" s="7">
        <v>95</v>
      </c>
      <c r="O48" s="14">
        <v>190.13</v>
      </c>
      <c r="P48" s="20" t="s">
        <v>32</v>
      </c>
    </row>
    <row r="49" spans="2:16" x14ac:dyDescent="0.25">
      <c r="B49" s="5">
        <v>11</v>
      </c>
      <c r="C49" s="11" t="s">
        <v>45</v>
      </c>
      <c r="D49" s="105" t="s">
        <v>109</v>
      </c>
      <c r="E49" s="7">
        <v>22023</v>
      </c>
      <c r="F49" s="7">
        <v>134</v>
      </c>
      <c r="G49" s="14">
        <v>164.35</v>
      </c>
      <c r="H49" s="21" t="s">
        <v>31</v>
      </c>
      <c r="J49" s="5">
        <v>11</v>
      </c>
      <c r="K49" s="11" t="s">
        <v>123</v>
      </c>
      <c r="L49" s="23" t="s">
        <v>94</v>
      </c>
      <c r="M49" s="7">
        <v>67115</v>
      </c>
      <c r="N49" s="7">
        <v>354</v>
      </c>
      <c r="O49" s="14">
        <v>189.59</v>
      </c>
      <c r="P49" s="21" t="s">
        <v>31</v>
      </c>
    </row>
    <row r="50" spans="2:16" x14ac:dyDescent="0.25">
      <c r="B50" s="5">
        <v>12</v>
      </c>
      <c r="C50" s="11" t="s">
        <v>129</v>
      </c>
      <c r="D50" s="126" t="s">
        <v>50</v>
      </c>
      <c r="E50" s="7">
        <v>11434</v>
      </c>
      <c r="F50" s="7">
        <v>71</v>
      </c>
      <c r="G50" s="14">
        <v>161.04</v>
      </c>
      <c r="H50" s="21" t="s">
        <v>31</v>
      </c>
      <c r="J50" s="5">
        <v>12</v>
      </c>
      <c r="K50" s="11" t="s">
        <v>60</v>
      </c>
      <c r="L50" s="105" t="s">
        <v>109</v>
      </c>
      <c r="M50" s="7">
        <v>30295</v>
      </c>
      <c r="N50" s="7">
        <v>160</v>
      </c>
      <c r="O50" s="14">
        <v>189.34</v>
      </c>
      <c r="P50" s="21" t="s">
        <v>31</v>
      </c>
    </row>
    <row r="51" spans="2:16" x14ac:dyDescent="0.25">
      <c r="B51" s="5">
        <v>13</v>
      </c>
      <c r="C51" s="11" t="s">
        <v>46</v>
      </c>
      <c r="D51" s="96" t="s">
        <v>49</v>
      </c>
      <c r="E51" s="7">
        <v>12348</v>
      </c>
      <c r="F51" s="7">
        <v>77</v>
      </c>
      <c r="G51" s="14">
        <v>160.36000000000001</v>
      </c>
      <c r="H51" s="21" t="s">
        <v>31</v>
      </c>
      <c r="J51" s="5">
        <v>13</v>
      </c>
      <c r="K51" s="11" t="s">
        <v>111</v>
      </c>
      <c r="L51" s="23" t="s">
        <v>94</v>
      </c>
      <c r="M51" s="7">
        <v>23657</v>
      </c>
      <c r="N51" s="7">
        <v>125</v>
      </c>
      <c r="O51" s="14">
        <v>189.26</v>
      </c>
      <c r="P51" s="21" t="s">
        <v>31</v>
      </c>
    </row>
    <row r="52" spans="2:16" x14ac:dyDescent="0.25">
      <c r="B52" s="5">
        <v>14</v>
      </c>
      <c r="C52" s="11" t="s">
        <v>47</v>
      </c>
      <c r="D52" s="93" t="s">
        <v>108</v>
      </c>
      <c r="E52" s="7">
        <v>17276</v>
      </c>
      <c r="F52" s="7">
        <v>109</v>
      </c>
      <c r="G52" s="14" t="s">
        <v>183</v>
      </c>
      <c r="H52" s="34" t="s">
        <v>36</v>
      </c>
      <c r="J52" s="5">
        <v>14</v>
      </c>
      <c r="K52" s="11" t="s">
        <v>56</v>
      </c>
      <c r="L52" s="23" t="s">
        <v>94</v>
      </c>
      <c r="M52" s="7">
        <v>45712</v>
      </c>
      <c r="N52" s="7">
        <v>242</v>
      </c>
      <c r="O52" s="7">
        <v>188.89</v>
      </c>
      <c r="P52" s="21" t="s">
        <v>31</v>
      </c>
    </row>
    <row r="53" spans="2:16" x14ac:dyDescent="0.25">
      <c r="B53" s="5">
        <v>15</v>
      </c>
      <c r="C53" s="11" t="s">
        <v>48</v>
      </c>
      <c r="D53" s="61" t="s">
        <v>108</v>
      </c>
      <c r="E53" s="7">
        <v>12776</v>
      </c>
      <c r="F53" s="7">
        <v>81</v>
      </c>
      <c r="G53" s="14">
        <v>157.72999999999999</v>
      </c>
      <c r="H53" s="34" t="s">
        <v>36</v>
      </c>
      <c r="J53" s="5">
        <v>15</v>
      </c>
      <c r="K53" s="11" t="s">
        <v>99</v>
      </c>
      <c r="L53" s="126" t="s">
        <v>50</v>
      </c>
      <c r="M53" s="7">
        <v>17051</v>
      </c>
      <c r="N53" s="7">
        <v>91</v>
      </c>
      <c r="O53" s="7">
        <v>187.37</v>
      </c>
      <c r="P53" s="21" t="s">
        <v>31</v>
      </c>
    </row>
    <row r="54" spans="2:16" x14ac:dyDescent="0.25">
      <c r="B54" s="5">
        <v>16</v>
      </c>
      <c r="C54" s="11" t="s">
        <v>131</v>
      </c>
      <c r="D54" s="105" t="s">
        <v>109</v>
      </c>
      <c r="E54" s="7">
        <v>19515</v>
      </c>
      <c r="F54" s="7">
        <v>125</v>
      </c>
      <c r="G54" s="14">
        <v>156.12</v>
      </c>
      <c r="H54" s="34" t="s">
        <v>36</v>
      </c>
      <c r="J54" s="5">
        <v>16</v>
      </c>
      <c r="K54" s="11" t="s">
        <v>135</v>
      </c>
      <c r="L54" s="97" t="s">
        <v>110</v>
      </c>
      <c r="M54" s="7">
        <v>12363</v>
      </c>
      <c r="N54" s="7">
        <v>66</v>
      </c>
      <c r="O54" s="14">
        <v>187.32</v>
      </c>
      <c r="P54" s="21" t="s">
        <v>31</v>
      </c>
    </row>
    <row r="55" spans="2:16" x14ac:dyDescent="0.25">
      <c r="B55" s="5">
        <v>17</v>
      </c>
      <c r="C55" s="11" t="s">
        <v>133</v>
      </c>
      <c r="D55" s="61" t="s">
        <v>108</v>
      </c>
      <c r="E55" s="7">
        <v>16151</v>
      </c>
      <c r="F55" s="7">
        <v>105</v>
      </c>
      <c r="G55" s="14">
        <v>153.82</v>
      </c>
      <c r="H55" s="34" t="s">
        <v>36</v>
      </c>
      <c r="J55" s="5">
        <v>17</v>
      </c>
      <c r="K55" s="11" t="s">
        <v>134</v>
      </c>
      <c r="L55" s="23" t="s">
        <v>94</v>
      </c>
      <c r="M55" s="7">
        <v>24777</v>
      </c>
      <c r="N55" s="7">
        <v>133</v>
      </c>
      <c r="O55" s="14">
        <v>186.29</v>
      </c>
      <c r="P55" s="21" t="s">
        <v>31</v>
      </c>
    </row>
    <row r="56" spans="2:16" x14ac:dyDescent="0.25">
      <c r="B56" s="5">
        <v>18</v>
      </c>
      <c r="C56" s="11" t="s">
        <v>130</v>
      </c>
      <c r="D56" s="126" t="s">
        <v>50</v>
      </c>
      <c r="E56" s="7">
        <v>11134</v>
      </c>
      <c r="F56" s="7">
        <v>73</v>
      </c>
      <c r="G56" s="14">
        <v>152.52000000000001</v>
      </c>
      <c r="H56" s="34" t="s">
        <v>36</v>
      </c>
      <c r="J56" s="5">
        <v>18</v>
      </c>
      <c r="K56" s="11" t="s">
        <v>180</v>
      </c>
      <c r="L56" s="24" t="s">
        <v>49</v>
      </c>
      <c r="M56" s="7">
        <v>33293</v>
      </c>
      <c r="N56" s="7">
        <v>179</v>
      </c>
      <c r="O56" s="14">
        <v>185.99</v>
      </c>
      <c r="P56" s="21" t="s">
        <v>31</v>
      </c>
    </row>
    <row r="57" spans="2:16" x14ac:dyDescent="0.25">
      <c r="B57" s="5">
        <v>19</v>
      </c>
      <c r="C57" s="11" t="s">
        <v>132</v>
      </c>
      <c r="D57" s="62" t="s">
        <v>109</v>
      </c>
      <c r="E57" s="7">
        <v>13973</v>
      </c>
      <c r="F57" s="7">
        <v>92</v>
      </c>
      <c r="G57" s="7">
        <v>151.88</v>
      </c>
      <c r="H57" s="34" t="s">
        <v>36</v>
      </c>
      <c r="J57" s="5">
        <v>19</v>
      </c>
      <c r="K57" s="11" t="s">
        <v>185</v>
      </c>
      <c r="L57" s="41" t="s">
        <v>50</v>
      </c>
      <c r="M57" s="7">
        <v>11130</v>
      </c>
      <c r="N57" s="7">
        <v>60</v>
      </c>
      <c r="O57" s="92">
        <v>185.5</v>
      </c>
      <c r="P57" s="21" t="s">
        <v>31</v>
      </c>
    </row>
    <row r="58" spans="2:16" x14ac:dyDescent="0.25">
      <c r="B58" s="4">
        <v>20</v>
      </c>
      <c r="C58" s="12" t="s">
        <v>181</v>
      </c>
      <c r="D58" s="124" t="s">
        <v>108</v>
      </c>
      <c r="E58" s="17">
        <v>13810</v>
      </c>
      <c r="F58" s="17">
        <v>92</v>
      </c>
      <c r="G58" s="15">
        <v>150.11000000000001</v>
      </c>
      <c r="H58" s="29" t="s">
        <v>36</v>
      </c>
      <c r="J58" s="4">
        <v>20</v>
      </c>
      <c r="K58" s="12" t="s">
        <v>54</v>
      </c>
      <c r="L58" s="128" t="s">
        <v>49</v>
      </c>
      <c r="M58" s="17">
        <v>18350</v>
      </c>
      <c r="N58" s="17">
        <v>99</v>
      </c>
      <c r="O58" s="15">
        <v>185.35</v>
      </c>
      <c r="P58" s="22" t="s">
        <v>31</v>
      </c>
    </row>
    <row r="59" spans="2:16" x14ac:dyDescent="0.25">
      <c r="C59" t="s">
        <v>184</v>
      </c>
      <c r="E59" s="4">
        <f>SUM(E39:E58)</f>
        <v>405427</v>
      </c>
      <c r="F59" s="56">
        <f>SUM(F39:F58)</f>
        <v>2455</v>
      </c>
      <c r="G59" s="48">
        <f>+E59/F59</f>
        <v>165.14338085539714</v>
      </c>
      <c r="K59" t="s">
        <v>186</v>
      </c>
      <c r="M59" s="4">
        <f>SUM(M39:M58)</f>
        <v>536145</v>
      </c>
      <c r="N59" s="56">
        <f>SUM(N39:N58)</f>
        <v>2801</v>
      </c>
      <c r="O59" s="48">
        <f>+M59/N59</f>
        <v>191.41199571581578</v>
      </c>
    </row>
    <row r="60" spans="2:16" x14ac:dyDescent="0.25">
      <c r="E60" s="37"/>
      <c r="F60" s="37"/>
      <c r="G60" s="38"/>
      <c r="M60" s="37"/>
      <c r="N60" s="37"/>
      <c r="O60" s="38"/>
    </row>
    <row r="61" spans="2:16" x14ac:dyDescent="0.25">
      <c r="B61" s="39">
        <v>4</v>
      </c>
      <c r="C61" s="23" t="s">
        <v>94</v>
      </c>
      <c r="E61" s="37">
        <v>5</v>
      </c>
      <c r="F61" s="115" t="s">
        <v>63</v>
      </c>
      <c r="G61" s="115"/>
      <c r="J61" s="39">
        <v>7</v>
      </c>
      <c r="K61" s="23" t="s">
        <v>94</v>
      </c>
      <c r="M61" s="37">
        <v>1</v>
      </c>
      <c r="N61" s="115" t="s">
        <v>63</v>
      </c>
      <c r="O61" s="115"/>
    </row>
    <row r="62" spans="2:16" x14ac:dyDescent="0.25">
      <c r="B62" s="39">
        <v>1</v>
      </c>
      <c r="C62" s="24" t="s">
        <v>49</v>
      </c>
      <c r="E62" s="37">
        <v>5</v>
      </c>
      <c r="F62" s="116" t="s">
        <v>95</v>
      </c>
      <c r="G62" s="116"/>
      <c r="J62" s="39">
        <v>5</v>
      </c>
      <c r="K62" s="24" t="s">
        <v>49</v>
      </c>
      <c r="M62" s="37">
        <v>2</v>
      </c>
      <c r="N62" s="116" t="s">
        <v>95</v>
      </c>
      <c r="O62" s="116"/>
    </row>
    <row r="63" spans="2:16" x14ac:dyDescent="0.25">
      <c r="B63" s="40">
        <v>2</v>
      </c>
      <c r="C63" s="41" t="s">
        <v>50</v>
      </c>
      <c r="E63" s="37">
        <v>3</v>
      </c>
      <c r="F63" s="114" t="s">
        <v>65</v>
      </c>
      <c r="G63" s="114"/>
      <c r="J63" s="39">
        <v>2</v>
      </c>
      <c r="K63" s="41" t="s">
        <v>50</v>
      </c>
      <c r="M63" s="37">
        <v>1</v>
      </c>
      <c r="N63" s="114" t="s">
        <v>65</v>
      </c>
      <c r="O63" s="114"/>
    </row>
    <row r="64" spans="2:16" x14ac:dyDescent="0.25">
      <c r="B64" s="40">
        <v>0</v>
      </c>
      <c r="C64" s="46" t="s">
        <v>64</v>
      </c>
      <c r="E64" s="40">
        <v>0</v>
      </c>
      <c r="F64" s="117" t="s">
        <v>98</v>
      </c>
      <c r="G64" s="117"/>
      <c r="J64" s="39">
        <v>1</v>
      </c>
      <c r="K64" s="45" t="s">
        <v>92</v>
      </c>
      <c r="M64" s="39">
        <v>0</v>
      </c>
      <c r="N64" s="50" t="s">
        <v>64</v>
      </c>
      <c r="O64" s="49"/>
    </row>
    <row r="65" spans="2:15" x14ac:dyDescent="0.25">
      <c r="B65" s="40">
        <v>0</v>
      </c>
      <c r="C65" s="44" t="s">
        <v>91</v>
      </c>
      <c r="E65" s="40"/>
      <c r="F65" s="42"/>
      <c r="G65" s="42"/>
      <c r="J65" s="39"/>
      <c r="K65" s="43"/>
      <c r="M65" s="39">
        <v>1</v>
      </c>
      <c r="N65" s="76" t="s">
        <v>110</v>
      </c>
      <c r="O65" s="76"/>
    </row>
    <row r="66" spans="2:15" x14ac:dyDescent="0.25">
      <c r="C66" s="31" t="s">
        <v>161</v>
      </c>
      <c r="E66" s="40"/>
      <c r="F66" s="42"/>
      <c r="G66" s="42"/>
    </row>
    <row r="67" spans="2:15" x14ac:dyDescent="0.25">
      <c r="E67" s="40"/>
      <c r="F67" s="42"/>
      <c r="G67" s="42"/>
    </row>
    <row r="68" spans="2:15" ht="15.75" x14ac:dyDescent="0.25">
      <c r="C68" s="47" t="s">
        <v>96</v>
      </c>
    </row>
    <row r="70" spans="2:15" x14ac:dyDescent="0.25">
      <c r="B70" s="6">
        <v>1</v>
      </c>
      <c r="C70" s="10" t="s">
        <v>69</v>
      </c>
      <c r="D70" s="72" t="s">
        <v>114</v>
      </c>
      <c r="E70" s="16">
        <v>37397</v>
      </c>
      <c r="F70" s="16">
        <v>180</v>
      </c>
      <c r="G70" s="58">
        <v>207.76</v>
      </c>
      <c r="J70" s="6">
        <v>1</v>
      </c>
      <c r="K70" s="10" t="s">
        <v>83</v>
      </c>
      <c r="L70" s="129" t="s">
        <v>101</v>
      </c>
      <c r="M70" s="16">
        <v>16617</v>
      </c>
      <c r="N70" s="16">
        <v>76</v>
      </c>
      <c r="O70" s="58">
        <v>218.64</v>
      </c>
    </row>
    <row r="71" spans="2:15" x14ac:dyDescent="0.25">
      <c r="B71" s="5">
        <v>2</v>
      </c>
      <c r="C71" s="11" t="s">
        <v>162</v>
      </c>
      <c r="D71" s="100" t="s">
        <v>115</v>
      </c>
      <c r="E71" s="7">
        <v>16264</v>
      </c>
      <c r="F71" s="7">
        <v>81</v>
      </c>
      <c r="G71" s="59">
        <v>200.79</v>
      </c>
      <c r="J71" s="5">
        <v>2</v>
      </c>
      <c r="K71" s="11" t="s">
        <v>84</v>
      </c>
      <c r="L71" s="102" t="s">
        <v>86</v>
      </c>
      <c r="M71" s="7">
        <v>29614</v>
      </c>
      <c r="N71" s="7">
        <v>136</v>
      </c>
      <c r="O71" s="59">
        <v>217.75</v>
      </c>
    </row>
    <row r="72" spans="2:15" x14ac:dyDescent="0.25">
      <c r="B72" s="5">
        <v>3</v>
      </c>
      <c r="C72" s="11" t="s">
        <v>66</v>
      </c>
      <c r="D72" s="79" t="s">
        <v>78</v>
      </c>
      <c r="E72" s="7">
        <v>34486</v>
      </c>
      <c r="F72" s="7">
        <v>172</v>
      </c>
      <c r="G72" s="59" t="s">
        <v>188</v>
      </c>
      <c r="H72" s="81"/>
      <c r="J72" s="5">
        <v>3</v>
      </c>
      <c r="K72" s="11" t="s">
        <v>116</v>
      </c>
      <c r="L72" s="130" t="s">
        <v>140</v>
      </c>
      <c r="M72" s="7">
        <v>34303</v>
      </c>
      <c r="N72" s="7">
        <v>158</v>
      </c>
      <c r="O72" s="59">
        <v>217.11</v>
      </c>
    </row>
    <row r="73" spans="2:15" x14ac:dyDescent="0.25">
      <c r="B73" s="5">
        <v>4</v>
      </c>
      <c r="C73" s="11" t="s">
        <v>68</v>
      </c>
      <c r="D73" s="68" t="s">
        <v>79</v>
      </c>
      <c r="E73" s="7">
        <v>33061</v>
      </c>
      <c r="F73" s="7">
        <v>166</v>
      </c>
      <c r="G73" s="14">
        <v>199.16</v>
      </c>
      <c r="H73" s="77"/>
      <c r="J73" s="5">
        <v>4</v>
      </c>
      <c r="K73" s="11" t="s">
        <v>106</v>
      </c>
      <c r="L73" s="51" t="s">
        <v>86</v>
      </c>
      <c r="M73" s="7">
        <v>13113</v>
      </c>
      <c r="N73" s="7">
        <v>61</v>
      </c>
      <c r="O73" s="59">
        <v>214.97</v>
      </c>
    </row>
    <row r="74" spans="2:15" x14ac:dyDescent="0.25">
      <c r="B74" s="5">
        <v>5</v>
      </c>
      <c r="C74" s="11" t="s">
        <v>75</v>
      </c>
      <c r="D74" s="80" t="s">
        <v>80</v>
      </c>
      <c r="E74" s="7">
        <v>46497</v>
      </c>
      <c r="F74" s="7">
        <v>234</v>
      </c>
      <c r="G74" s="14">
        <v>198.71</v>
      </c>
      <c r="H74" s="77"/>
      <c r="J74" s="5">
        <v>5</v>
      </c>
      <c r="K74" s="11" t="s">
        <v>149</v>
      </c>
      <c r="L74" s="60" t="s">
        <v>147</v>
      </c>
      <c r="M74" s="7">
        <v>25057</v>
      </c>
      <c r="N74" s="7">
        <v>117</v>
      </c>
      <c r="O74" s="59">
        <v>214.16</v>
      </c>
    </row>
    <row r="75" spans="2:15" x14ac:dyDescent="0.25">
      <c r="B75" s="5">
        <v>6</v>
      </c>
      <c r="C75" s="11" t="s">
        <v>76</v>
      </c>
      <c r="D75" s="70" t="s">
        <v>81</v>
      </c>
      <c r="E75" s="7">
        <v>36881</v>
      </c>
      <c r="F75" s="7">
        <v>186</v>
      </c>
      <c r="G75" s="14">
        <v>198.28</v>
      </c>
      <c r="J75" s="5">
        <v>6</v>
      </c>
      <c r="K75" s="11" t="s">
        <v>85</v>
      </c>
      <c r="L75" s="131" t="s">
        <v>87</v>
      </c>
      <c r="M75" s="7">
        <v>31764</v>
      </c>
      <c r="N75" s="7">
        <v>149</v>
      </c>
      <c r="O75" s="59">
        <v>213.18</v>
      </c>
    </row>
    <row r="76" spans="2:15" x14ac:dyDescent="0.25">
      <c r="B76" s="5">
        <v>7</v>
      </c>
      <c r="C76" s="11" t="s">
        <v>73</v>
      </c>
      <c r="D76" s="70" t="s">
        <v>81</v>
      </c>
      <c r="E76" s="7">
        <v>22726</v>
      </c>
      <c r="F76" s="7">
        <v>115</v>
      </c>
      <c r="G76" s="14">
        <v>197.62</v>
      </c>
      <c r="J76" s="5">
        <v>7</v>
      </c>
      <c r="K76" s="11" t="s">
        <v>143</v>
      </c>
      <c r="L76" s="51" t="s">
        <v>86</v>
      </c>
      <c r="M76" s="7">
        <v>40031</v>
      </c>
      <c r="N76" s="7">
        <v>188</v>
      </c>
      <c r="O76" s="134">
        <v>212.93</v>
      </c>
    </row>
    <row r="77" spans="2:15" x14ac:dyDescent="0.25">
      <c r="B77" s="5">
        <v>8</v>
      </c>
      <c r="C77" s="11" t="s">
        <v>74</v>
      </c>
      <c r="D77" s="69" t="s">
        <v>114</v>
      </c>
      <c r="E77" s="7">
        <v>38013</v>
      </c>
      <c r="F77" s="7">
        <v>193</v>
      </c>
      <c r="G77" s="14">
        <v>196.96</v>
      </c>
      <c r="J77" s="5">
        <v>8</v>
      </c>
      <c r="K77" s="11" t="s">
        <v>142</v>
      </c>
      <c r="L77" s="83" t="s">
        <v>141</v>
      </c>
      <c r="M77" s="7">
        <v>31478</v>
      </c>
      <c r="N77" s="7">
        <v>148</v>
      </c>
      <c r="O77" s="59">
        <v>212.69</v>
      </c>
    </row>
    <row r="78" spans="2:15" x14ac:dyDescent="0.25">
      <c r="B78" s="5">
        <v>9</v>
      </c>
      <c r="C78" s="11" t="s">
        <v>71</v>
      </c>
      <c r="D78" s="80" t="s">
        <v>80</v>
      </c>
      <c r="E78" s="7">
        <v>43200</v>
      </c>
      <c r="F78" s="7">
        <v>221</v>
      </c>
      <c r="G78" s="14">
        <v>195.48</v>
      </c>
      <c r="J78" s="5">
        <v>9</v>
      </c>
      <c r="K78" s="11" t="s">
        <v>151</v>
      </c>
      <c r="L78" s="60" t="s">
        <v>148</v>
      </c>
      <c r="M78" s="7">
        <v>21907</v>
      </c>
      <c r="N78" s="7">
        <v>103</v>
      </c>
      <c r="O78" s="59">
        <v>212.69</v>
      </c>
    </row>
    <row r="79" spans="2:15" x14ac:dyDescent="0.25">
      <c r="B79" s="5">
        <v>10</v>
      </c>
      <c r="C79" s="11" t="s">
        <v>70</v>
      </c>
      <c r="D79" s="80" t="s">
        <v>80</v>
      </c>
      <c r="E79" s="7">
        <v>35910</v>
      </c>
      <c r="F79" s="7">
        <v>184</v>
      </c>
      <c r="G79" s="14">
        <v>195.16</v>
      </c>
      <c r="J79" s="5">
        <v>10</v>
      </c>
      <c r="K79" s="11" t="s">
        <v>145</v>
      </c>
      <c r="L79" s="67" t="s">
        <v>152</v>
      </c>
      <c r="M79" s="7">
        <v>70441</v>
      </c>
      <c r="N79" s="7">
        <v>332</v>
      </c>
      <c r="O79" s="59">
        <v>212.17</v>
      </c>
    </row>
    <row r="80" spans="2:15" x14ac:dyDescent="0.25">
      <c r="B80" s="5">
        <v>11</v>
      </c>
      <c r="C80" s="11" t="s">
        <v>67</v>
      </c>
      <c r="D80" s="7" t="s">
        <v>113</v>
      </c>
      <c r="E80" s="7">
        <v>10085</v>
      </c>
      <c r="F80" s="7">
        <v>52</v>
      </c>
      <c r="G80" s="14">
        <v>193.94</v>
      </c>
      <c r="J80" s="5">
        <v>11</v>
      </c>
      <c r="K80" s="11" t="s">
        <v>189</v>
      </c>
      <c r="L80" s="101" t="s">
        <v>190</v>
      </c>
      <c r="M80" s="7">
        <v>11450</v>
      </c>
      <c r="N80" s="7">
        <v>54</v>
      </c>
      <c r="O80" s="59">
        <v>212.04</v>
      </c>
    </row>
    <row r="81" spans="2:15" x14ac:dyDescent="0.25">
      <c r="B81" s="5">
        <v>12</v>
      </c>
      <c r="C81" s="11" t="s">
        <v>72</v>
      </c>
      <c r="D81" s="100" t="s">
        <v>115</v>
      </c>
      <c r="E81" s="7">
        <v>33421</v>
      </c>
      <c r="F81" s="7">
        <v>173</v>
      </c>
      <c r="G81" s="14">
        <v>193.18</v>
      </c>
      <c r="J81" s="5">
        <v>12</v>
      </c>
      <c r="K81" s="11" t="s">
        <v>144</v>
      </c>
      <c r="L81" s="67" t="s">
        <v>152</v>
      </c>
      <c r="M81" s="7">
        <v>30684</v>
      </c>
      <c r="N81" s="7">
        <v>145</v>
      </c>
      <c r="O81" s="59">
        <v>211.61</v>
      </c>
    </row>
    <row r="82" spans="2:15" x14ac:dyDescent="0.25">
      <c r="B82" s="5">
        <v>13</v>
      </c>
      <c r="C82" s="11" t="s">
        <v>187</v>
      </c>
      <c r="D82" s="68" t="s">
        <v>79</v>
      </c>
      <c r="E82" s="7">
        <v>14204</v>
      </c>
      <c r="F82" s="7">
        <v>74</v>
      </c>
      <c r="G82" s="14">
        <v>191.95</v>
      </c>
      <c r="J82" s="5">
        <v>13</v>
      </c>
      <c r="K82" s="11" t="s">
        <v>146</v>
      </c>
      <c r="L82" s="7" t="s">
        <v>153</v>
      </c>
      <c r="M82" s="7">
        <v>43378</v>
      </c>
      <c r="N82" s="7">
        <v>205</v>
      </c>
      <c r="O82" s="59" t="s">
        <v>195</v>
      </c>
    </row>
    <row r="83" spans="2:15" x14ac:dyDescent="0.25">
      <c r="B83" s="5">
        <v>14</v>
      </c>
      <c r="C83" s="11" t="s">
        <v>112</v>
      </c>
      <c r="D83" s="100" t="s">
        <v>115</v>
      </c>
      <c r="E83" s="7">
        <v>20152</v>
      </c>
      <c r="F83" s="7">
        <v>105</v>
      </c>
      <c r="G83" s="14">
        <v>191.92</v>
      </c>
      <c r="J83" s="5">
        <v>14</v>
      </c>
      <c r="K83" s="11" t="s">
        <v>164</v>
      </c>
      <c r="L83" s="101" t="s">
        <v>163</v>
      </c>
      <c r="M83" s="7">
        <v>24747</v>
      </c>
      <c r="N83" s="7">
        <v>117</v>
      </c>
      <c r="O83" s="59">
        <v>211.51</v>
      </c>
    </row>
    <row r="84" spans="2:15" x14ac:dyDescent="0.25">
      <c r="B84" s="5">
        <v>15</v>
      </c>
      <c r="C84" s="11" t="s">
        <v>136</v>
      </c>
      <c r="D84" s="79" t="s">
        <v>78</v>
      </c>
      <c r="E84" s="7">
        <v>28819</v>
      </c>
      <c r="F84" s="7">
        <v>151</v>
      </c>
      <c r="G84" s="14">
        <v>190.85</v>
      </c>
      <c r="J84" s="5">
        <v>15</v>
      </c>
      <c r="K84" s="11" t="s">
        <v>105</v>
      </c>
      <c r="L84" s="132" t="s">
        <v>93</v>
      </c>
      <c r="M84" s="7">
        <v>10726</v>
      </c>
      <c r="N84" s="7">
        <v>51</v>
      </c>
      <c r="O84" s="59">
        <v>210.31</v>
      </c>
    </row>
    <row r="85" spans="2:15" x14ac:dyDescent="0.25">
      <c r="B85" s="5">
        <v>16</v>
      </c>
      <c r="C85" s="11" t="s">
        <v>100</v>
      </c>
      <c r="D85" s="80" t="s">
        <v>80</v>
      </c>
      <c r="E85" s="7">
        <v>19830</v>
      </c>
      <c r="F85" s="7">
        <v>104</v>
      </c>
      <c r="G85" s="14">
        <v>190.67</v>
      </c>
      <c r="J85" s="5">
        <v>16</v>
      </c>
      <c r="K85" s="11" t="s">
        <v>150</v>
      </c>
      <c r="L85" s="100" t="s">
        <v>152</v>
      </c>
      <c r="M85" s="7">
        <v>75895</v>
      </c>
      <c r="N85" s="7">
        <v>361</v>
      </c>
      <c r="O85" s="59">
        <v>210.24</v>
      </c>
    </row>
    <row r="86" spans="2:15" x14ac:dyDescent="0.25">
      <c r="B86" s="5">
        <v>17</v>
      </c>
      <c r="C86" s="11" t="s">
        <v>77</v>
      </c>
      <c r="D86" s="7" t="s">
        <v>82</v>
      </c>
      <c r="E86" s="7">
        <v>27432</v>
      </c>
      <c r="F86" s="7">
        <v>144</v>
      </c>
      <c r="G86" s="92">
        <v>190.5</v>
      </c>
      <c r="J86" s="5">
        <v>17</v>
      </c>
      <c r="K86" s="11" t="s">
        <v>191</v>
      </c>
      <c r="L86" s="7" t="s">
        <v>192</v>
      </c>
      <c r="M86" s="7">
        <v>42043</v>
      </c>
      <c r="N86" s="7">
        <v>200</v>
      </c>
      <c r="O86" s="59">
        <v>210.22</v>
      </c>
    </row>
    <row r="87" spans="2:15" x14ac:dyDescent="0.25">
      <c r="B87" s="5">
        <v>18</v>
      </c>
      <c r="C87" s="11" t="s">
        <v>104</v>
      </c>
      <c r="D87" s="70" t="s">
        <v>81</v>
      </c>
      <c r="E87" s="7">
        <v>17904</v>
      </c>
      <c r="F87" s="7">
        <v>94</v>
      </c>
      <c r="G87" s="14">
        <v>190.47</v>
      </c>
      <c r="J87" s="5">
        <v>18</v>
      </c>
      <c r="K87" s="11" t="s">
        <v>196</v>
      </c>
      <c r="L87" s="101" t="s">
        <v>197</v>
      </c>
      <c r="M87" s="7">
        <v>29059</v>
      </c>
      <c r="N87" s="7">
        <v>139</v>
      </c>
      <c r="O87" s="59">
        <v>209.06</v>
      </c>
    </row>
    <row r="88" spans="2:15" x14ac:dyDescent="0.25">
      <c r="B88" s="5">
        <v>19</v>
      </c>
      <c r="C88" s="11" t="s">
        <v>139</v>
      </c>
      <c r="D88" s="70" t="s">
        <v>81</v>
      </c>
      <c r="E88" s="7">
        <v>16361</v>
      </c>
      <c r="F88" s="7">
        <v>86</v>
      </c>
      <c r="G88" s="14">
        <v>190.24</v>
      </c>
      <c r="J88" s="5">
        <v>19</v>
      </c>
      <c r="K88" s="11" t="s">
        <v>194</v>
      </c>
      <c r="L88" s="67" t="s">
        <v>152</v>
      </c>
      <c r="M88" s="7">
        <v>10657</v>
      </c>
      <c r="N88" s="7">
        <v>51</v>
      </c>
      <c r="O88" s="134">
        <v>208.96</v>
      </c>
    </row>
    <row r="89" spans="2:15" x14ac:dyDescent="0.25">
      <c r="B89" s="4">
        <v>20</v>
      </c>
      <c r="C89" s="12" t="s">
        <v>138</v>
      </c>
      <c r="D89" s="17" t="s">
        <v>137</v>
      </c>
      <c r="E89" s="17">
        <v>14603</v>
      </c>
      <c r="F89" s="17">
        <v>77</v>
      </c>
      <c r="G89" s="15">
        <v>189.65</v>
      </c>
      <c r="J89" s="4">
        <v>20</v>
      </c>
      <c r="K89" s="12" t="s">
        <v>193</v>
      </c>
      <c r="L89" s="133" t="s">
        <v>190</v>
      </c>
      <c r="M89" s="7">
        <v>56415</v>
      </c>
      <c r="N89" s="7">
        <v>270</v>
      </c>
      <c r="O89" s="59">
        <v>208.94</v>
      </c>
    </row>
    <row r="90" spans="2:15" x14ac:dyDescent="0.25">
      <c r="E90" s="84">
        <f>SUM(E70:E89)</f>
        <v>547246</v>
      </c>
      <c r="F90" s="85">
        <f>SUM(F70:F89)</f>
        <v>2792</v>
      </c>
      <c r="G90" s="86">
        <f>+E90/F90</f>
        <v>196.00501432664757</v>
      </c>
      <c r="M90" s="84">
        <f>SUM(M70:M89)</f>
        <v>649379</v>
      </c>
      <c r="N90" s="85">
        <f>SUM(N70:N89)</f>
        <v>3061</v>
      </c>
      <c r="O90" s="104">
        <f>+M90/N90</f>
        <v>212.14603070891866</v>
      </c>
    </row>
    <row r="91" spans="2:15" x14ac:dyDescent="0.25">
      <c r="B91" s="39">
        <v>2</v>
      </c>
      <c r="C91" s="71" t="s">
        <v>114</v>
      </c>
    </row>
    <row r="92" spans="2:15" x14ac:dyDescent="0.25">
      <c r="B92" s="39">
        <v>2</v>
      </c>
      <c r="C92" s="53" t="s">
        <v>79</v>
      </c>
      <c r="J92" s="39">
        <v>3</v>
      </c>
      <c r="K92" s="51" t="s">
        <v>86</v>
      </c>
    </row>
    <row r="93" spans="2:15" x14ac:dyDescent="0.25">
      <c r="B93" s="39">
        <v>4</v>
      </c>
      <c r="C93" s="54" t="s">
        <v>80</v>
      </c>
      <c r="E93" s="113" t="s">
        <v>200</v>
      </c>
      <c r="J93" s="39">
        <v>1</v>
      </c>
      <c r="K93" s="52" t="s">
        <v>101</v>
      </c>
      <c r="M93" t="s">
        <v>198</v>
      </c>
    </row>
    <row r="94" spans="2:15" x14ac:dyDescent="0.25">
      <c r="B94" s="39">
        <v>4</v>
      </c>
      <c r="C94" s="55" t="s">
        <v>81</v>
      </c>
      <c r="E94" s="113" t="s">
        <v>201</v>
      </c>
      <c r="J94" s="39">
        <v>1</v>
      </c>
      <c r="K94" s="83" t="s">
        <v>141</v>
      </c>
      <c r="M94" t="s">
        <v>199</v>
      </c>
    </row>
    <row r="95" spans="2:15" x14ac:dyDescent="0.25">
      <c r="B95" s="39">
        <v>3</v>
      </c>
      <c r="C95" s="65" t="s">
        <v>115</v>
      </c>
      <c r="J95" s="39">
        <v>4</v>
      </c>
      <c r="K95" s="67" t="s">
        <v>152</v>
      </c>
    </row>
    <row r="96" spans="2:15" x14ac:dyDescent="0.25">
      <c r="B96" s="39">
        <v>2</v>
      </c>
      <c r="C96" s="78" t="s">
        <v>78</v>
      </c>
      <c r="J96" s="39">
        <v>1</v>
      </c>
      <c r="K96" s="82" t="s">
        <v>87</v>
      </c>
    </row>
    <row r="97" spans="10:11" x14ac:dyDescent="0.25">
      <c r="J97" s="39">
        <v>1</v>
      </c>
      <c r="K97" s="103" t="s">
        <v>93</v>
      </c>
    </row>
  </sheetData>
  <sortState ref="K70:O89">
    <sortCondition descending="1" ref="O70:O89"/>
  </sortState>
  <mergeCells count="19">
    <mergeCell ref="C3:D3"/>
    <mergeCell ref="C37:D37"/>
    <mergeCell ref="F34:G34"/>
    <mergeCell ref="F33:G33"/>
    <mergeCell ref="N33:O33"/>
    <mergeCell ref="N31:O31"/>
    <mergeCell ref="G3:I3"/>
    <mergeCell ref="C4:H4"/>
    <mergeCell ref="K4:P4"/>
    <mergeCell ref="N32:O32"/>
    <mergeCell ref="F32:G32"/>
    <mergeCell ref="F31:G31"/>
    <mergeCell ref="N63:O63"/>
    <mergeCell ref="F61:G61"/>
    <mergeCell ref="F62:G62"/>
    <mergeCell ref="F63:G63"/>
    <mergeCell ref="F64:G64"/>
    <mergeCell ref="N62:O62"/>
    <mergeCell ref="N61:O61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TOP20_nov_2017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Patrice</cp:lastModifiedBy>
  <cp:lastPrinted>2016-11-12T17:34:55Z</cp:lastPrinted>
  <dcterms:created xsi:type="dcterms:W3CDTF">2016-10-26T12:02:04Z</dcterms:created>
  <dcterms:modified xsi:type="dcterms:W3CDTF">2017-12-13T13:50:51Z</dcterms:modified>
</cp:coreProperties>
</file>